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30"/>
  <workbookPr/>
  <mc:AlternateContent xmlns:mc="http://schemas.openxmlformats.org/markup-compatibility/2006">
    <mc:Choice Requires="x15">
      <x15ac:absPath xmlns:x15ac="http://schemas.microsoft.com/office/spreadsheetml/2010/11/ac" url="C:\Users\ostrobel\Desktop\"/>
    </mc:Choice>
  </mc:AlternateContent>
  <xr:revisionPtr revIDLastSave="799" documentId="8_{31A6E27B-22E9-45BF-B572-5D515D7145CE}" xr6:coauthVersionLast="47" xr6:coauthVersionMax="47" xr10:uidLastSave="{56329C50-9262-4B5A-9CE6-34751112C34B}"/>
  <bookViews>
    <workbookView xWindow="32850" yWindow="3690" windowWidth="21600" windowHeight="11385" activeTab="1" xr2:uid="{00000000-000D-0000-FFFF-FFFF00000000}"/>
  </bookViews>
  <sheets>
    <sheet name="Attachment D - APPLICANT_BUDGET" sheetId="1" r:id="rId1"/>
    <sheet name="Attachment D - SAMPLE_BUDGET" sheetId="7" r:id="rId2"/>
    <sheet name="3 - Budget by Milestone" sheetId="2" state="hidden" r:id="rId3"/>
    <sheet name="4 - Revision History" sheetId="5" state="hidden" r:id="rId4"/>
    <sheet name="5 - Display" sheetId="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7" l="1"/>
  <c r="J30" i="7"/>
  <c r="K35" i="7"/>
  <c r="K34" i="7"/>
  <c r="K33" i="7"/>
  <c r="K32" i="7"/>
  <c r="K30" i="7"/>
  <c r="I30" i="7" s="1"/>
  <c r="I36" i="7"/>
  <c r="J36" i="7"/>
  <c r="K36" i="7"/>
  <c r="K24" i="7"/>
  <c r="K25" i="7"/>
  <c r="I26" i="7"/>
  <c r="J26" i="7"/>
  <c r="K26" i="7"/>
  <c r="K18" i="7"/>
  <c r="K19" i="7"/>
  <c r="I20" i="7"/>
  <c r="J20" i="7"/>
  <c r="K20" i="7"/>
  <c r="K14" i="7"/>
  <c r="Q7" i="7"/>
  <c r="Q8" i="7"/>
  <c r="Q9" i="7"/>
  <c r="Q10" i="7"/>
  <c r="Q11" i="7"/>
  <c r="K50" i="1"/>
  <c r="K49" i="1"/>
  <c r="K48" i="1"/>
  <c r="K47" i="1"/>
  <c r="K46" i="1"/>
  <c r="K45" i="1"/>
  <c r="K44" i="1"/>
  <c r="K43" i="1"/>
  <c r="J51" i="1"/>
  <c r="I51" i="1"/>
  <c r="J39" i="1"/>
  <c r="I39" i="1"/>
  <c r="K38" i="1"/>
  <c r="K37" i="1"/>
  <c r="K36" i="1"/>
  <c r="K35" i="1"/>
  <c r="K34" i="1"/>
  <c r="K33" i="1"/>
  <c r="K32" i="1"/>
  <c r="K31" i="1"/>
  <c r="K26" i="1"/>
  <c r="K25" i="1"/>
  <c r="K24" i="1"/>
  <c r="K23" i="1"/>
  <c r="K22" i="1"/>
  <c r="K21" i="1"/>
  <c r="I27" i="1"/>
  <c r="Q9" i="1" s="1"/>
  <c r="J27" i="1"/>
  <c r="K27" i="1"/>
  <c r="K17" i="1"/>
  <c r="Q8" i="1" s="1"/>
  <c r="K51" i="1" l="1"/>
  <c r="K39" i="1"/>
  <c r="B4" i="4"/>
  <c r="C4" i="4"/>
  <c r="D4" i="4"/>
  <c r="B5" i="4"/>
  <c r="C5" i="4"/>
  <c r="D5" i="4"/>
  <c r="B6" i="4"/>
  <c r="C6" i="4"/>
  <c r="D6" i="4"/>
  <c r="B7" i="4"/>
  <c r="C7" i="4"/>
  <c r="D7" i="4"/>
  <c r="B8" i="4"/>
  <c r="C8" i="4"/>
  <c r="D8" i="4"/>
  <c r="B9" i="4"/>
  <c r="C9" i="4"/>
  <c r="D9" i="4"/>
  <c r="B10" i="4"/>
  <c r="C10" i="4"/>
  <c r="D10" i="4"/>
  <c r="B11" i="4"/>
  <c r="C11" i="4"/>
  <c r="D11" i="4"/>
  <c r="B12" i="4"/>
  <c r="C12" i="4"/>
  <c r="D12" i="4"/>
  <c r="B13" i="4"/>
  <c r="C13" i="4"/>
  <c r="D13" i="4"/>
  <c r="B14" i="4"/>
  <c r="C14" i="4"/>
  <c r="D14" i="4"/>
  <c r="B15" i="4"/>
  <c r="C15" i="4"/>
  <c r="D15" i="4"/>
  <c r="B16" i="4"/>
  <c r="C16" i="4"/>
  <c r="D16" i="4"/>
  <c r="B17" i="4"/>
  <c r="C17" i="4"/>
  <c r="D17" i="4"/>
  <c r="C3" i="4"/>
  <c r="B3" i="4"/>
  <c r="D3" i="4"/>
  <c r="D2" i="4"/>
  <c r="C2" i="4"/>
  <c r="B2" i="4"/>
  <c r="D40" i="2"/>
  <c r="D39" i="2"/>
  <c r="D38" i="2"/>
  <c r="D37" i="2"/>
  <c r="D36" i="2"/>
  <c r="D35" i="2"/>
  <c r="D34" i="2"/>
  <c r="D33" i="2"/>
  <c r="D32" i="2"/>
  <c r="D31" i="2"/>
  <c r="D30" i="2"/>
  <c r="D29" i="2"/>
  <c r="D28" i="2"/>
  <c r="D27" i="2"/>
  <c r="D26" i="2"/>
  <c r="D25" i="2"/>
  <c r="D24" i="2"/>
  <c r="D23" i="2"/>
  <c r="D22" i="2"/>
  <c r="D21" i="2"/>
  <c r="E20" i="2"/>
  <c r="F20" i="2" s="1"/>
  <c r="E19" i="2"/>
  <c r="F19" i="2" s="1"/>
  <c r="E18" i="2"/>
  <c r="F18" i="2" s="1"/>
  <c r="E17" i="2"/>
  <c r="F17" i="2" s="1"/>
  <c r="E16" i="2"/>
  <c r="F16" i="2" s="1"/>
  <c r="E15" i="2"/>
  <c r="F15" i="2" s="1"/>
  <c r="E14" i="2"/>
  <c r="F14" i="2" s="1"/>
  <c r="E13" i="2"/>
  <c r="F13" i="2" s="1"/>
  <c r="E12" i="2"/>
  <c r="F12" i="2" s="1"/>
  <c r="D20" i="2"/>
  <c r="D19" i="2"/>
  <c r="D18" i="2"/>
  <c r="D17" i="2"/>
  <c r="D16" i="2"/>
  <c r="D15" i="2"/>
  <c r="D14" i="2"/>
  <c r="D13" i="2"/>
  <c r="D12" i="2"/>
  <c r="D11" i="2"/>
  <c r="E40" i="2"/>
  <c r="F40" i="2" s="1"/>
  <c r="E39" i="2"/>
  <c r="F39" i="2" s="1"/>
  <c r="E38" i="2"/>
  <c r="F38" i="2"/>
  <c r="E37" i="2"/>
  <c r="F37" i="2" s="1"/>
  <c r="E36" i="2"/>
  <c r="F36" i="2" s="1"/>
  <c r="E35" i="2"/>
  <c r="F35" i="2" s="1"/>
  <c r="E34" i="2"/>
  <c r="F34" i="2" s="1"/>
  <c r="E33" i="2"/>
  <c r="F33" i="2" s="1"/>
  <c r="E32" i="2"/>
  <c r="F32" i="2" s="1"/>
  <c r="E31" i="2"/>
  <c r="F31" i="2" s="1"/>
  <c r="E30" i="2"/>
  <c r="F30" i="2"/>
  <c r="E29" i="2"/>
  <c r="F29" i="2" s="1"/>
  <c r="E28" i="2"/>
  <c r="F28" i="2"/>
  <c r="E27" i="2"/>
  <c r="F27" i="2" s="1"/>
  <c r="E26" i="2"/>
  <c r="F26" i="2" s="1"/>
  <c r="E25" i="2"/>
  <c r="F25" i="2" s="1"/>
  <c r="E24" i="2"/>
  <c r="F24" i="2" s="1"/>
  <c r="E23" i="2"/>
  <c r="F23" i="2" s="1"/>
  <c r="E22" i="2"/>
  <c r="F22" i="2" s="1"/>
  <c r="E21" i="2"/>
  <c r="F21" i="2" s="1"/>
  <c r="E11" i="2"/>
  <c r="F11" i="2" s="1"/>
  <c r="Q7" i="1" l="1"/>
  <c r="Q10" i="1" s="1"/>
  <c r="Q11" i="1" l="1"/>
</calcChain>
</file>

<file path=xl/sharedStrings.xml><?xml version="1.0" encoding="utf-8"?>
<sst xmlns="http://schemas.openxmlformats.org/spreadsheetml/2006/main" count="120" uniqueCount="60">
  <si>
    <t>Attachment D: Proposed Budget MassCEC School Bus Deployment Program</t>
  </si>
  <si>
    <t>Total Project Cost Summary</t>
  </si>
  <si>
    <t xml:space="preserve">Total Project Costs </t>
  </si>
  <si>
    <r>
      <rPr>
        <b/>
        <sz val="11"/>
        <color rgb="FF000000"/>
        <rFont val="Calibri"/>
        <scheme val="minor"/>
      </rPr>
      <t>Total Project Costs</t>
    </r>
    <r>
      <rPr>
        <sz val="11"/>
        <color rgb="FF000000"/>
        <rFont val="Calibri"/>
        <scheme val="minor"/>
      </rPr>
      <t xml:space="preserve"> &amp; </t>
    </r>
    <r>
      <rPr>
        <b/>
        <sz val="11"/>
        <color rgb="FF000000"/>
        <rFont val="Calibri"/>
        <scheme val="minor"/>
      </rPr>
      <t>Total Project Funding</t>
    </r>
    <r>
      <rPr>
        <sz val="11"/>
        <color rgb="FF000000"/>
        <rFont val="Calibri"/>
        <scheme val="minor"/>
      </rPr>
      <t xml:space="preserve"> should be equal.</t>
    </r>
  </si>
  <si>
    <t>Proposed Project Funding Sources</t>
  </si>
  <si>
    <t>Total Project Funding</t>
  </si>
  <si>
    <t xml:space="preserve">Funding Source </t>
  </si>
  <si>
    <t>Funding Amount</t>
  </si>
  <si>
    <t>Total MassCEC Grant Request</t>
  </si>
  <si>
    <t>This value should be equal to the amount listed in the Proposed Project Funding Sources table.</t>
  </si>
  <si>
    <t>Applicant Cost Share Percentage of Total Cost</t>
  </si>
  <si>
    <t>Distributed Project Cost Share</t>
  </si>
  <si>
    <t>MassCEC Percentage of Total Project Cost</t>
  </si>
  <si>
    <t>Instructions</t>
  </si>
  <si>
    <r>
      <rPr>
        <sz val="11"/>
        <color rgb="FF000000"/>
        <rFont val="Calibri"/>
        <scheme val="minor"/>
      </rPr>
      <t xml:space="preserve">Please fill in cells in tables to the left and above, as applicable.
</t>
    </r>
    <r>
      <rPr>
        <b/>
        <sz val="11"/>
        <color rgb="FF000000"/>
        <rFont val="Calibri"/>
        <scheme val="minor"/>
      </rPr>
      <t>NOTE: This budget sheet contains auto-sum formulas in the Total Cost columns (K) and Total Project Cost Summary table.</t>
    </r>
  </si>
  <si>
    <r>
      <rPr>
        <sz val="11"/>
        <color rgb="FF000000"/>
        <rFont val="Calibri"/>
        <scheme val="minor"/>
      </rPr>
      <t xml:space="preserve">This template provides an overview of the project budget, external funding sources, allocation of funds for staff time, subcontractors, and direct costs. 
Applicants must ensure that the budget they provide is compliant with program requirements prior to submission. 
In the </t>
    </r>
    <r>
      <rPr>
        <b/>
        <sz val="11"/>
        <color rgb="FF000000"/>
        <rFont val="Calibri"/>
        <scheme val="minor"/>
      </rPr>
      <t>Proposed Project Funding Sources table,</t>
    </r>
    <r>
      <rPr>
        <sz val="11"/>
        <color rgb="FF000000"/>
        <rFont val="Calibri"/>
        <scheme val="minor"/>
      </rPr>
      <t xml:space="preserve"> please list all sources of funding (one per line), and the total dollar value of each funding each source.
In the </t>
    </r>
    <r>
      <rPr>
        <b/>
        <sz val="11"/>
        <color rgb="FF000000"/>
        <rFont val="Calibri"/>
        <scheme val="minor"/>
      </rPr>
      <t>Costs - Direct Labor</t>
    </r>
    <r>
      <rPr>
        <sz val="11"/>
        <color rgb="FF000000"/>
        <rFont val="Calibri"/>
        <scheme val="minor"/>
      </rPr>
      <t xml:space="preserve"> and </t>
    </r>
    <r>
      <rPr>
        <b/>
        <sz val="11"/>
        <color rgb="FF000000"/>
        <rFont val="Calibri"/>
        <scheme val="minor"/>
      </rPr>
      <t>Costs - Subcontractors</t>
    </r>
    <r>
      <rPr>
        <sz val="11"/>
        <color rgb="FF000000"/>
        <rFont val="Calibri"/>
        <scheme val="minor"/>
      </rPr>
      <t xml:space="preserve"> </t>
    </r>
    <r>
      <rPr>
        <b/>
        <sz val="11"/>
        <color rgb="FF000000"/>
        <rFont val="Calibri"/>
        <scheme val="minor"/>
      </rPr>
      <t>tables</t>
    </r>
    <r>
      <rPr>
        <sz val="11"/>
        <color rgb="FF000000"/>
        <rFont val="Calibri"/>
        <scheme val="minor"/>
      </rPr>
      <t xml:space="preserve"> please include all costs associated with direct labor, subcontractors, and direct materials. Each item should be listed on its own line, and include the </t>
    </r>
    <r>
      <rPr>
        <b/>
        <sz val="11"/>
        <color rgb="FF000000"/>
        <rFont val="Calibri"/>
        <scheme val="minor"/>
      </rPr>
      <t>MassCEC Grant Funding/District Cost Share distribution</t>
    </r>
    <r>
      <rPr>
        <sz val="11"/>
        <color rgb="FF000000"/>
        <rFont val="Calibri"/>
        <scheme val="minor"/>
      </rPr>
      <t xml:space="preserve"> attributed to each specific line item. 
Please note that </t>
    </r>
    <r>
      <rPr>
        <b/>
        <sz val="11"/>
        <color rgb="FF000000"/>
        <rFont val="Calibri"/>
        <scheme val="minor"/>
      </rPr>
      <t>Cost Share</t>
    </r>
    <r>
      <rPr>
        <sz val="11"/>
        <color rgb="FF000000"/>
        <rFont val="Calibri"/>
        <scheme val="minor"/>
      </rPr>
      <t xml:space="preserve"> </t>
    </r>
    <r>
      <rPr>
        <b/>
        <sz val="11"/>
        <color rgb="FF000000"/>
        <rFont val="Calibri"/>
        <scheme val="minor"/>
      </rPr>
      <t>includes all funding external to the MassCEC Grant Amount.</t>
    </r>
    <r>
      <rPr>
        <sz val="11"/>
        <color rgb="FF000000"/>
        <rFont val="Calibri"/>
        <scheme val="minor"/>
      </rPr>
      <t xml:space="preserve"> Please see the RFP for additional guidelines on cost share. 
Be sure that </t>
    </r>
    <r>
      <rPr>
        <b/>
        <sz val="11"/>
        <color rgb="FF000000"/>
        <rFont val="Calibri"/>
        <scheme val="minor"/>
      </rPr>
      <t>Total Project Costs (Q7)</t>
    </r>
    <r>
      <rPr>
        <sz val="11"/>
        <color rgb="FF000000"/>
        <rFont val="Calibri"/>
        <scheme val="minor"/>
      </rPr>
      <t xml:space="preserve"> listed in the summary table above match the </t>
    </r>
    <r>
      <rPr>
        <b/>
        <sz val="11"/>
        <color rgb="FF000000"/>
        <rFont val="Calibri"/>
        <scheme val="minor"/>
      </rPr>
      <t>Total Project Funding (K17)</t>
    </r>
    <r>
      <rPr>
        <sz val="11"/>
        <color rgb="FF000000"/>
        <rFont val="Calibri"/>
        <scheme val="minor"/>
      </rPr>
      <t xml:space="preserve">. Please note that the </t>
    </r>
    <r>
      <rPr>
        <b/>
        <sz val="11"/>
        <color rgb="FF000000"/>
        <rFont val="Calibri"/>
        <scheme val="minor"/>
      </rPr>
      <t xml:space="preserve">MassCEC Grant request may not exceed $2,500,000.
</t>
    </r>
    <r>
      <rPr>
        <sz val="11"/>
        <color rgb="FF000000"/>
        <rFont val="Calibri"/>
        <scheme val="minor"/>
      </rPr>
      <t>In the</t>
    </r>
    <r>
      <rPr>
        <b/>
        <sz val="11"/>
        <color rgb="FF000000"/>
        <rFont val="Calibri"/>
        <scheme val="minor"/>
      </rPr>
      <t xml:space="preserve"> Costs-Direct Materials &amp; Other Costs </t>
    </r>
    <r>
      <rPr>
        <sz val="11"/>
        <color rgb="FF000000"/>
        <rFont val="Calibri"/>
        <scheme val="minor"/>
      </rPr>
      <t>table,</t>
    </r>
    <r>
      <rPr>
        <b/>
        <sz val="11"/>
        <color rgb="FF000000"/>
        <rFont val="Calibri"/>
        <scheme val="minor"/>
      </rPr>
      <t xml:space="preserve"> </t>
    </r>
    <r>
      <rPr>
        <sz val="11"/>
        <color rgb="FF000000"/>
        <rFont val="Calibri"/>
        <scheme val="minor"/>
      </rPr>
      <t xml:space="preserve">please make sure to include the estimated unit price of each line item, in addition to the total number of units to be procured. 
</t>
    </r>
    <r>
      <rPr>
        <b/>
        <sz val="11"/>
        <color rgb="FF000000"/>
        <rFont val="Calibri"/>
        <scheme val="minor"/>
      </rPr>
      <t>NOTE: When filling out project funding sources, please review for funding compatibility. If there are questions on this subject, please contact MassCEC.</t>
    </r>
  </si>
  <si>
    <t>Costs - Direct Labor</t>
  </si>
  <si>
    <t>Name and Title</t>
  </si>
  <si>
    <t>Hourly Rate</t>
  </si>
  <si>
    <t>Number of Hours</t>
  </si>
  <si>
    <t>Funding Source(s)</t>
  </si>
  <si>
    <t>MassCEC Grant Amount</t>
  </si>
  <si>
    <t>Cost Share Amount</t>
  </si>
  <si>
    <t>Total Cost</t>
  </si>
  <si>
    <t>Total Direct Labor</t>
  </si>
  <si>
    <t xml:space="preserve">Costs - Subcontractors </t>
  </si>
  <si>
    <t>Total Subcontractors</t>
  </si>
  <si>
    <t>Costs - Direct Materials &amp; Other Costs</t>
  </si>
  <si>
    <t>Material or Other Cost</t>
  </si>
  <si>
    <t>Unit Price</t>
  </si>
  <si>
    <t>Unit Quantity</t>
  </si>
  <si>
    <t>Funding Sources</t>
  </si>
  <si>
    <t>Total Direct Materials &amp; Costs</t>
  </si>
  <si>
    <t>THIS IS AN EXAMPLE BUDGET - PLEASE FILL OUT ACTUAL PROJECT BUDGET ON SHEET 1</t>
  </si>
  <si>
    <t>MassCEC ACT School Bus Grant</t>
  </si>
  <si>
    <t>EPA Clean Heavy Duty Vehicle Grant</t>
  </si>
  <si>
    <t>School District Contribution</t>
  </si>
  <si>
    <t>School Transportation Director</t>
  </si>
  <si>
    <t>School Business Administrator</t>
  </si>
  <si>
    <t>Subcontractor EVSE Install</t>
  </si>
  <si>
    <t>MassCEC</t>
  </si>
  <si>
    <t>Utility Service Upgrades</t>
  </si>
  <si>
    <t>Type C Electric School Buses</t>
  </si>
  <si>
    <t>EPA / MassCEC</t>
  </si>
  <si>
    <t>Level 3 DCFC</t>
  </si>
  <si>
    <t>Level 2 AC Chargers</t>
  </si>
  <si>
    <t>InnovateMass Budget by Milestone</t>
  </si>
  <si>
    <r>
      <t xml:space="preserve">Planning tool for awardees only. </t>
    </r>
    <r>
      <rPr>
        <i/>
        <sz val="18"/>
        <color theme="7"/>
        <rFont val="Calibri"/>
        <family val="2"/>
        <scheme val="minor"/>
      </rPr>
      <t>Name, total budgets, and left to allocate columns will autofill. Please enter data into green cells only.</t>
    </r>
  </si>
  <si>
    <t>Total Hours/Cost Budgeted</t>
  </si>
  <si>
    <t>Hours/Cost Left to Allocate</t>
  </si>
  <si>
    <t>Milestones:</t>
  </si>
  <si>
    <t>Name</t>
  </si>
  <si>
    <t>Applicant Team Labor</t>
  </si>
  <si>
    <t>Subcontractors</t>
  </si>
  <si>
    <t>Materials and Direct Costs</t>
  </si>
  <si>
    <t>Date</t>
  </si>
  <si>
    <t>Tab(s) revised</t>
  </si>
  <si>
    <t>Revised by…</t>
  </si>
  <si>
    <t>Description of Revision</t>
  </si>
  <si>
    <t>Current Anticipated Completion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</si>
</sst>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7">
    <font>
      <sz val="11"/>
      <color theme="1"/>
      <name val="Calibri"/>
      <family val="2"/>
      <scheme val="minor"/>
    </font>
    <font>
      <sz val="10"/>
      <name val="Arial"/>
      <family val="2"/>
    </font>
    <font>
      <b/>
      <sz val="11"/>
      <color theme="1"/>
      <name val="Calibri"/>
      <family val="2"/>
      <scheme val="minor"/>
    </font>
    <font>
      <sz val="11"/>
      <color theme="0"/>
      <name val="Calibri"/>
      <family val="2"/>
      <scheme val="minor"/>
    </font>
    <font>
      <sz val="14"/>
      <color theme="0"/>
      <name val="Calibri"/>
      <family val="2"/>
      <scheme val="minor"/>
    </font>
    <font>
      <b/>
      <i/>
      <sz val="11"/>
      <color theme="1"/>
      <name val="Calibri"/>
      <family val="2"/>
      <scheme val="minor"/>
    </font>
    <font>
      <sz val="11"/>
      <color theme="5"/>
      <name val="Calibri"/>
      <family val="2"/>
      <scheme val="minor"/>
    </font>
    <font>
      <sz val="11"/>
      <color rgb="FFFF0000"/>
      <name val="Calibri"/>
      <family val="2"/>
      <scheme val="minor"/>
    </font>
    <font>
      <sz val="11"/>
      <name val="Calibri"/>
      <family val="2"/>
      <scheme val="minor"/>
    </font>
    <font>
      <b/>
      <sz val="11"/>
      <color theme="7"/>
      <name val="Calibri"/>
      <family val="2"/>
      <scheme val="minor"/>
    </font>
    <font>
      <i/>
      <sz val="11"/>
      <color theme="1"/>
      <name val="Calibri"/>
      <family val="2"/>
      <scheme val="minor"/>
    </font>
    <font>
      <b/>
      <i/>
      <sz val="18"/>
      <color theme="7"/>
      <name val="Calibri"/>
      <family val="2"/>
      <scheme val="minor"/>
    </font>
    <font>
      <i/>
      <sz val="18"/>
      <color theme="7"/>
      <name val="Calibri"/>
      <family val="2"/>
      <scheme val="minor"/>
    </font>
    <font>
      <sz val="11"/>
      <color rgb="FF000000"/>
      <name val="Calibri"/>
      <scheme val="minor"/>
    </font>
    <font>
      <b/>
      <sz val="11"/>
      <color rgb="FF000000"/>
      <name val="Calibri"/>
      <scheme val="minor"/>
    </font>
    <font>
      <b/>
      <sz val="14"/>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rgb="FFFFFF00"/>
        <bgColor indexed="64"/>
      </patternFill>
    </fill>
  </fills>
  <borders count="84">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top style="thin">
        <color indexed="64"/>
      </top>
      <bottom/>
      <diagonal/>
    </border>
    <border>
      <left style="medium">
        <color indexed="64"/>
      </left>
      <right/>
      <top/>
      <bottom/>
      <diagonal/>
    </border>
    <border>
      <left style="medium">
        <color indexed="64"/>
      </left>
      <right/>
      <top style="hair">
        <color indexed="64"/>
      </top>
      <bottom style="medium">
        <color auto="1"/>
      </bottom>
      <diagonal/>
    </border>
    <border>
      <left/>
      <right/>
      <top style="hair">
        <color indexed="64"/>
      </top>
      <bottom style="medium">
        <color auto="1"/>
      </bottom>
      <diagonal/>
    </border>
    <border>
      <left style="thin">
        <color indexed="64"/>
      </left>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indexed="64"/>
      </top>
      <bottom style="hair">
        <color indexed="64"/>
      </bottom>
      <diagonal/>
    </border>
    <border>
      <left style="thin">
        <color auto="1"/>
      </left>
      <right style="thin">
        <color auto="1"/>
      </right>
      <top style="hair">
        <color indexed="64"/>
      </top>
      <bottom style="thin">
        <color indexed="64"/>
      </bottom>
      <diagonal/>
    </border>
    <border>
      <left style="thin">
        <color auto="1"/>
      </left>
      <right style="thin">
        <color auto="1"/>
      </right>
      <top style="hair">
        <color indexed="64"/>
      </top>
      <bottom style="medium">
        <color auto="1"/>
      </bottom>
      <diagonal/>
    </border>
    <border>
      <left style="hair">
        <color indexed="64"/>
      </left>
      <right style="medium">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medium">
        <color auto="1"/>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auto="1"/>
      </right>
      <top style="hair">
        <color indexed="64"/>
      </top>
      <bottom style="thin">
        <color indexed="64"/>
      </bottom>
      <diagonal/>
    </border>
    <border>
      <left style="thin">
        <color indexed="64"/>
      </left>
      <right style="hair">
        <color indexed="64"/>
      </right>
      <top style="hair">
        <color indexed="64"/>
      </top>
      <bottom style="medium">
        <color auto="1"/>
      </bottom>
      <diagonal/>
    </border>
    <border>
      <left style="hair">
        <color indexed="64"/>
      </left>
      <right style="hair">
        <color indexed="64"/>
      </right>
      <top style="hair">
        <color indexed="64"/>
      </top>
      <bottom style="medium">
        <color auto="1"/>
      </bottom>
      <diagonal/>
    </border>
    <border>
      <left style="hair">
        <color indexed="64"/>
      </left>
      <right style="medium">
        <color auto="1"/>
      </right>
      <top style="hair">
        <color indexed="64"/>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rgb="FF000000"/>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ck">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diagonal/>
    </border>
    <border>
      <left style="thin">
        <color rgb="FF000000"/>
      </left>
      <right/>
      <top style="thin">
        <color rgb="FF000000"/>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n">
        <color rgb="FF000000"/>
      </bottom>
      <diagonal/>
    </border>
  </borders>
  <cellStyleXfs count="4">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30">
    <xf numFmtId="0" fontId="0" fillId="0" borderId="0" xfId="0"/>
    <xf numFmtId="0" fontId="0" fillId="2" borderId="0" xfId="0" applyFill="1"/>
    <xf numFmtId="0" fontId="0" fillId="3" borderId="0" xfId="0" applyFill="1"/>
    <xf numFmtId="0" fontId="0" fillId="3" borderId="3" xfId="0" applyFill="1" applyBorder="1"/>
    <xf numFmtId="0" fontId="0" fillId="3" borderId="7" xfId="0" applyFill="1" applyBorder="1"/>
    <xf numFmtId="0" fontId="0" fillId="3" borderId="8" xfId="0" applyFill="1" applyBorder="1"/>
    <xf numFmtId="0" fontId="4" fillId="3" borderId="0" xfId="0" applyFont="1" applyFill="1" applyAlignment="1">
      <alignment horizontal="center"/>
    </xf>
    <xf numFmtId="0" fontId="0" fillId="3" borderId="1" xfId="0" applyFill="1" applyBorder="1"/>
    <xf numFmtId="0" fontId="0" fillId="3" borderId="23" xfId="0" applyFill="1" applyBorder="1"/>
    <xf numFmtId="0" fontId="6" fillId="3" borderId="2" xfId="0" applyFont="1" applyFill="1" applyBorder="1"/>
    <xf numFmtId="0" fontId="6" fillId="3" borderId="0" xfId="0" applyFont="1" applyFill="1"/>
    <xf numFmtId="0" fontId="6" fillId="3" borderId="22" xfId="0" applyFont="1" applyFill="1" applyBorder="1"/>
    <xf numFmtId="0" fontId="6" fillId="2" borderId="0" xfId="0" applyFont="1" applyFill="1"/>
    <xf numFmtId="0" fontId="7" fillId="2" borderId="0" xfId="0" applyFont="1" applyFill="1"/>
    <xf numFmtId="0" fontId="0" fillId="2" borderId="0" xfId="0" applyFill="1" applyAlignment="1">
      <alignment horizontal="center" wrapText="1"/>
    </xf>
    <xf numFmtId="0" fontId="0" fillId="2" borderId="0" xfId="0" applyFill="1" applyAlignment="1">
      <alignment horizontal="center"/>
    </xf>
    <xf numFmtId="0" fontId="0" fillId="3" borderId="0" xfId="0" applyFill="1" applyAlignment="1">
      <alignment horizontal="center"/>
    </xf>
    <xf numFmtId="0" fontId="0" fillId="3" borderId="7" xfId="0" applyFill="1" applyBorder="1" applyAlignment="1">
      <alignment horizontal="center"/>
    </xf>
    <xf numFmtId="0" fontId="6" fillId="3" borderId="28" xfId="0" applyFont="1" applyFill="1" applyBorder="1"/>
    <xf numFmtId="0" fontId="0" fillId="2" borderId="0" xfId="0" applyFill="1" applyAlignment="1">
      <alignment vertical="center"/>
    </xf>
    <xf numFmtId="0" fontId="0" fillId="3" borderId="24" xfId="0" applyFill="1" applyBorder="1" applyAlignment="1">
      <alignment horizontal="center"/>
    </xf>
    <xf numFmtId="0" fontId="6" fillId="3" borderId="24" xfId="0" applyFont="1" applyFill="1" applyBorder="1"/>
    <xf numFmtId="0" fontId="0" fillId="2" borderId="0" xfId="0" applyFill="1" applyAlignment="1">
      <alignment wrapText="1"/>
    </xf>
    <xf numFmtId="0" fontId="0" fillId="3" borderId="2" xfId="0" applyFill="1" applyBorder="1" applyAlignment="1">
      <alignment vertical="center"/>
    </xf>
    <xf numFmtId="0" fontId="0" fillId="3" borderId="0" xfId="0" applyFill="1" applyAlignment="1">
      <alignment vertical="center"/>
    </xf>
    <xf numFmtId="0" fontId="0" fillId="3" borderId="2" xfId="0" applyFill="1" applyBorder="1" applyAlignment="1">
      <alignment horizontal="center" vertical="center" wrapText="1"/>
    </xf>
    <xf numFmtId="0" fontId="0" fillId="3" borderId="3" xfId="0" applyFill="1" applyBorder="1" applyAlignment="1">
      <alignment horizontal="center" wrapText="1"/>
    </xf>
    <xf numFmtId="0" fontId="0" fillId="3" borderId="2" xfId="0" applyFill="1" applyBorder="1" applyAlignment="1">
      <alignment vertical="center" wrapText="1"/>
    </xf>
    <xf numFmtId="0" fontId="0" fillId="3" borderId="3" xfId="0" applyFill="1" applyBorder="1" applyAlignment="1">
      <alignment wrapText="1"/>
    </xf>
    <xf numFmtId="0" fontId="0" fillId="3" borderId="6" xfId="0" applyFill="1" applyBorder="1" applyAlignment="1">
      <alignment vertical="center"/>
    </xf>
    <xf numFmtId="0" fontId="0" fillId="3" borderId="7" xfId="0" applyFill="1" applyBorder="1" applyAlignment="1">
      <alignment vertical="center"/>
    </xf>
    <xf numFmtId="0" fontId="0" fillId="3" borderId="31" xfId="0" applyFill="1" applyBorder="1" applyAlignment="1">
      <alignment horizontal="center" vertical="center" wrapText="1"/>
    </xf>
    <xf numFmtId="0" fontId="0" fillId="3" borderId="32" xfId="0" applyFill="1" applyBorder="1" applyAlignment="1">
      <alignment horizontal="center" wrapText="1"/>
    </xf>
    <xf numFmtId="0" fontId="10" fillId="3" borderId="32" xfId="0" applyFont="1" applyFill="1" applyBorder="1" applyAlignment="1">
      <alignment horizontal="left"/>
    </xf>
    <xf numFmtId="0" fontId="0" fillId="3" borderId="33" xfId="0" applyFill="1" applyBorder="1" applyAlignment="1">
      <alignment horizontal="center" wrapText="1"/>
    </xf>
    <xf numFmtId="0" fontId="0" fillId="3" borderId="25" xfId="0" applyFill="1" applyBorder="1" applyAlignment="1">
      <alignment vertical="center" wrapText="1"/>
    </xf>
    <xf numFmtId="0" fontId="0" fillId="2" borderId="14" xfId="0" applyFill="1" applyBorder="1"/>
    <xf numFmtId="0" fontId="0" fillId="2" borderId="4" xfId="0" applyFill="1" applyBorder="1"/>
    <xf numFmtId="0" fontId="0" fillId="2" borderId="30" xfId="0" applyFill="1" applyBorder="1"/>
    <xf numFmtId="0" fontId="0" fillId="2" borderId="27" xfId="0" applyFill="1" applyBorder="1"/>
    <xf numFmtId="0" fontId="2" fillId="3" borderId="0" xfId="0" applyFont="1" applyFill="1" applyAlignment="1">
      <alignment horizontal="center" wrapText="1"/>
    </xf>
    <xf numFmtId="0" fontId="0" fillId="2" borderId="35" xfId="0" applyFill="1" applyBorder="1" applyAlignment="1">
      <alignment horizontal="center"/>
    </xf>
    <xf numFmtId="0" fontId="0" fillId="2" borderId="9" xfId="0" applyFill="1" applyBorder="1" applyAlignment="1">
      <alignment horizontal="center"/>
    </xf>
    <xf numFmtId="0" fontId="0" fillId="2" borderId="36" xfId="0" applyFill="1" applyBorder="1" applyAlignment="1">
      <alignment horizontal="center"/>
    </xf>
    <xf numFmtId="0" fontId="0" fillId="3" borderId="15"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8" xfId="0" applyFill="1" applyBorder="1" applyAlignment="1">
      <alignment horizontal="center" vertical="center" wrapText="1"/>
    </xf>
    <xf numFmtId="164" fontId="0" fillId="2" borderId="35" xfId="0" applyNumberFormat="1" applyFill="1" applyBorder="1" applyAlignment="1">
      <alignment horizontal="center"/>
    </xf>
    <xf numFmtId="164" fontId="0" fillId="2" borderId="9" xfId="0" applyNumberFormat="1" applyFill="1" applyBorder="1" applyAlignment="1">
      <alignment horizontal="center"/>
    </xf>
    <xf numFmtId="164" fontId="0" fillId="2" borderId="37" xfId="0" applyNumberFormat="1" applyFill="1" applyBorder="1" applyAlignment="1">
      <alignment horizontal="center"/>
    </xf>
    <xf numFmtId="0" fontId="0" fillId="5" borderId="40" xfId="0" applyFill="1" applyBorder="1" applyAlignment="1">
      <alignment horizontal="center"/>
    </xf>
    <xf numFmtId="0" fontId="0" fillId="5" borderId="5" xfId="0" applyFill="1" applyBorder="1" applyAlignment="1">
      <alignment horizontal="center"/>
    </xf>
    <xf numFmtId="0" fontId="0" fillId="5" borderId="39" xfId="0" applyFill="1" applyBorder="1" applyAlignment="1">
      <alignment horizontal="center"/>
    </xf>
    <xf numFmtId="0" fontId="0" fillId="5" borderId="41" xfId="0" applyFill="1" applyBorder="1" applyAlignment="1">
      <alignment horizontal="center"/>
    </xf>
    <xf numFmtId="0" fontId="0" fillId="5" borderId="10" xfId="0" applyFill="1" applyBorder="1" applyAlignment="1">
      <alignment horizontal="center"/>
    </xf>
    <xf numFmtId="0" fontId="0" fillId="5" borderId="42" xfId="0" applyFill="1" applyBorder="1" applyAlignment="1">
      <alignment horizontal="center"/>
    </xf>
    <xf numFmtId="0" fontId="0" fillId="5" borderId="43" xfId="0" applyFill="1" applyBorder="1" applyAlignment="1">
      <alignment horizontal="center"/>
    </xf>
    <xf numFmtId="0" fontId="0" fillId="5" borderId="13" xfId="0" applyFill="1" applyBorder="1" applyAlignment="1">
      <alignment horizontal="center"/>
    </xf>
    <xf numFmtId="0" fontId="0" fillId="5" borderId="44" xfId="0" applyFill="1" applyBorder="1" applyAlignment="1">
      <alignment horizontal="center"/>
    </xf>
    <xf numFmtId="0" fontId="0" fillId="5" borderId="45" xfId="0" applyFill="1" applyBorder="1" applyAlignment="1">
      <alignment horizontal="center"/>
    </xf>
    <xf numFmtId="0" fontId="0" fillId="5" borderId="46" xfId="0" applyFill="1" applyBorder="1" applyAlignment="1">
      <alignment horizontal="center"/>
    </xf>
    <xf numFmtId="0" fontId="0" fillId="5" borderId="47" xfId="0" applyFill="1" applyBorder="1" applyAlignment="1">
      <alignment horizontal="center"/>
    </xf>
    <xf numFmtId="0" fontId="0" fillId="0" borderId="0" xfId="0" applyAlignment="1">
      <alignment wrapText="1"/>
    </xf>
    <xf numFmtId="0" fontId="0" fillId="0" borderId="0" xfId="0" applyAlignment="1">
      <alignment horizontal="center" wrapText="1"/>
    </xf>
    <xf numFmtId="0" fontId="8" fillId="0" borderId="0" xfId="0" applyFont="1" applyAlignment="1">
      <alignment horizontal="center" wrapText="1"/>
    </xf>
    <xf numFmtId="0" fontId="8" fillId="0" borderId="0" xfId="0" applyFont="1" applyAlignment="1">
      <alignment horizontal="center"/>
    </xf>
    <xf numFmtId="0" fontId="8" fillId="0" borderId="0" xfId="0" applyFont="1"/>
    <xf numFmtId="0" fontId="3" fillId="7" borderId="48" xfId="0" applyFont="1" applyFill="1" applyBorder="1" applyAlignment="1">
      <alignment horizontal="center" wrapText="1"/>
    </xf>
    <xf numFmtId="0" fontId="3" fillId="7" borderId="48" xfId="0" applyFont="1" applyFill="1" applyBorder="1" applyAlignment="1">
      <alignment horizontal="center"/>
    </xf>
    <xf numFmtId="0" fontId="8" fillId="0" borderId="48" xfId="0" applyFont="1" applyBorder="1" applyAlignment="1">
      <alignment horizontal="center" wrapText="1"/>
    </xf>
    <xf numFmtId="0" fontId="8" fillId="0" borderId="48" xfId="0" applyFont="1" applyBorder="1" applyAlignment="1">
      <alignment horizontal="center"/>
    </xf>
    <xf numFmtId="14" fontId="8" fillId="0" borderId="48" xfId="0" applyNumberFormat="1" applyFont="1" applyBorder="1" applyAlignment="1">
      <alignment horizontal="center" wrapText="1"/>
    </xf>
    <xf numFmtId="14" fontId="0" fillId="0" borderId="48" xfId="0" applyNumberFormat="1" applyBorder="1" applyAlignment="1">
      <alignment horizontal="center" wrapText="1"/>
    </xf>
    <xf numFmtId="0" fontId="3" fillId="3" borderId="0" xfId="0" applyFont="1" applyFill="1"/>
    <xf numFmtId="0" fontId="11" fillId="3" borderId="0" xfId="0" applyFont="1" applyFill="1"/>
    <xf numFmtId="164" fontId="2" fillId="3" borderId="0" xfId="0" applyNumberFormat="1" applyFont="1" applyFill="1" applyAlignment="1" applyProtection="1">
      <alignment vertical="center"/>
      <protection locked="0"/>
    </xf>
    <xf numFmtId="49" fontId="0" fillId="3" borderId="0" xfId="0" applyNumberFormat="1" applyFill="1"/>
    <xf numFmtId="0" fontId="0" fillId="3" borderId="0" xfId="0" applyFill="1" applyAlignment="1">
      <alignment wrapText="1"/>
    </xf>
    <xf numFmtId="0" fontId="6" fillId="3" borderId="50" xfId="0" applyFont="1" applyFill="1" applyBorder="1"/>
    <xf numFmtId="0" fontId="0" fillId="3" borderId="51" xfId="0" applyFill="1" applyBorder="1"/>
    <xf numFmtId="0" fontId="0" fillId="3" borderId="52" xfId="0" applyFill="1" applyBorder="1"/>
    <xf numFmtId="0" fontId="6" fillId="3" borderId="49" xfId="0" applyFont="1" applyFill="1" applyBorder="1"/>
    <xf numFmtId="0" fontId="0" fillId="3" borderId="53" xfId="0" applyFill="1" applyBorder="1"/>
    <xf numFmtId="0" fontId="9" fillId="3" borderId="49" xfId="0" applyFont="1" applyFill="1" applyBorder="1" applyAlignment="1">
      <alignment horizontal="center"/>
    </xf>
    <xf numFmtId="0" fontId="6" fillId="3" borderId="54" xfId="0" applyFont="1" applyFill="1" applyBorder="1"/>
    <xf numFmtId="0" fontId="0" fillId="3" borderId="55" xfId="0" applyFill="1" applyBorder="1"/>
    <xf numFmtId="0" fontId="0" fillId="3" borderId="56" xfId="0" applyFill="1" applyBorder="1"/>
    <xf numFmtId="0" fontId="3" fillId="3" borderId="0" xfId="0" applyFont="1" applyFill="1" applyAlignment="1">
      <alignment horizontal="center"/>
    </xf>
    <xf numFmtId="0" fontId="3" fillId="3" borderId="0" xfId="0" applyFont="1" applyFill="1" applyAlignment="1">
      <alignment horizontal="center" vertical="center" wrapText="1"/>
    </xf>
    <xf numFmtId="0" fontId="2" fillId="3" borderId="60" xfId="0" applyFont="1" applyFill="1" applyBorder="1" applyAlignment="1">
      <alignment vertical="center" wrapText="1"/>
    </xf>
    <xf numFmtId="0" fontId="2" fillId="3" borderId="60" xfId="0" applyFont="1" applyFill="1" applyBorder="1" applyAlignment="1">
      <alignment horizontal="center" vertical="center" wrapText="1"/>
    </xf>
    <xf numFmtId="0" fontId="2" fillId="3" borderId="60" xfId="0" applyFont="1" applyFill="1" applyBorder="1" applyAlignment="1">
      <alignment horizontal="right" vertical="center" wrapText="1"/>
    </xf>
    <xf numFmtId="0" fontId="2" fillId="3" borderId="67" xfId="0" applyFont="1" applyFill="1" applyBorder="1" applyAlignment="1">
      <alignment horizontal="right" vertical="center" wrapText="1"/>
    </xf>
    <xf numFmtId="0" fontId="2" fillId="3" borderId="67" xfId="0" applyFont="1" applyFill="1" applyBorder="1" applyAlignment="1">
      <alignment vertical="center"/>
    </xf>
    <xf numFmtId="0" fontId="2" fillId="3" borderId="67" xfId="0" applyFont="1" applyFill="1" applyBorder="1" applyAlignment="1">
      <alignment horizontal="right" vertical="center"/>
    </xf>
    <xf numFmtId="0" fontId="2" fillId="3" borderId="60" xfId="0" applyFont="1" applyFill="1" applyBorder="1" applyAlignment="1">
      <alignment vertical="center"/>
    </xf>
    <xf numFmtId="0" fontId="2" fillId="3" borderId="60" xfId="0" applyFont="1" applyFill="1" applyBorder="1" applyAlignment="1">
      <alignment horizontal="center" vertical="center"/>
    </xf>
    <xf numFmtId="44" fontId="2" fillId="3" borderId="72" xfId="0" applyNumberFormat="1" applyFont="1" applyFill="1" applyBorder="1" applyAlignment="1" applyProtection="1">
      <alignment horizontal="right" vertical="center"/>
      <protection locked="0"/>
    </xf>
    <xf numFmtId="44" fontId="2" fillId="3" borderId="71" xfId="0" applyNumberFormat="1" applyFont="1" applyFill="1" applyBorder="1" applyAlignment="1" applyProtection="1">
      <alignment horizontal="right" vertical="center"/>
      <protection locked="0"/>
    </xf>
    <xf numFmtId="44" fontId="0" fillId="4" borderId="67" xfId="0" applyNumberFormat="1" applyFill="1" applyBorder="1" applyAlignment="1">
      <alignment horizontal="right" vertical="center"/>
    </xf>
    <xf numFmtId="44" fontId="0" fillId="4" borderId="67" xfId="0" applyNumberFormat="1" applyFill="1" applyBorder="1" applyAlignment="1" applyProtection="1">
      <alignment horizontal="right" vertical="center"/>
      <protection locked="0"/>
    </xf>
    <xf numFmtId="0" fontId="0" fillId="5" borderId="60" xfId="0" applyFill="1" applyBorder="1" applyAlignment="1" applyProtection="1">
      <alignment vertical="center"/>
      <protection locked="0"/>
    </xf>
    <xf numFmtId="6" fontId="0" fillId="3" borderId="0" xfId="0" applyNumberFormat="1" applyFill="1" applyAlignment="1">
      <alignment vertical="center"/>
    </xf>
    <xf numFmtId="0" fontId="0" fillId="5" borderId="60" xfId="0" applyFill="1" applyBorder="1" applyAlignment="1">
      <alignment vertical="center"/>
    </xf>
    <xf numFmtId="0" fontId="5" fillId="3" borderId="0" xfId="0" applyFont="1" applyFill="1" applyAlignment="1">
      <alignment horizontal="center" vertical="center"/>
    </xf>
    <xf numFmtId="164" fontId="0" fillId="5" borderId="60" xfId="0" applyNumberFormat="1" applyFill="1" applyBorder="1" applyAlignment="1" applyProtection="1">
      <alignment vertical="center"/>
      <protection locked="0"/>
    </xf>
    <xf numFmtId="44" fontId="0" fillId="5" borderId="60" xfId="0" applyNumberFormat="1" applyFill="1" applyBorder="1" applyAlignment="1" applyProtection="1">
      <alignment horizontal="right" vertical="center"/>
      <protection locked="0"/>
    </xf>
    <xf numFmtId="2" fontId="0" fillId="5" borderId="60" xfId="0" applyNumberFormat="1" applyFill="1" applyBorder="1" applyAlignment="1" applyProtection="1">
      <alignment horizontal="right" vertical="center"/>
      <protection locked="0"/>
    </xf>
    <xf numFmtId="44" fontId="0" fillId="5" borderId="60" xfId="0" applyNumberFormat="1" applyFill="1" applyBorder="1" applyAlignment="1">
      <alignment horizontal="right" vertical="center"/>
    </xf>
    <xf numFmtId="2" fontId="0" fillId="5" borderId="60" xfId="0" applyNumberFormat="1" applyFill="1" applyBorder="1" applyAlignment="1">
      <alignment horizontal="right" vertical="center"/>
    </xf>
    <xf numFmtId="164" fontId="0" fillId="5" borderId="60" xfId="0" applyNumberFormat="1" applyFill="1" applyBorder="1" applyAlignment="1">
      <alignment vertical="center"/>
    </xf>
    <xf numFmtId="44" fontId="2" fillId="4" borderId="73" xfId="0" applyNumberFormat="1" applyFont="1" applyFill="1" applyBorder="1" applyAlignment="1">
      <alignment horizontal="right" vertical="center"/>
    </xf>
    <xf numFmtId="44" fontId="2" fillId="4" borderId="65" xfId="0" applyNumberFormat="1" applyFont="1" applyFill="1" applyBorder="1" applyAlignment="1">
      <alignment horizontal="right" vertical="center"/>
    </xf>
    <xf numFmtId="44" fontId="0" fillId="4" borderId="74" xfId="0" applyNumberFormat="1" applyFill="1" applyBorder="1" applyAlignment="1" applyProtection="1">
      <alignment horizontal="center" vertical="center" wrapText="1"/>
      <protection locked="0"/>
    </xf>
    <xf numFmtId="44" fontId="2" fillId="4" borderId="61" xfId="0" applyNumberFormat="1" applyFont="1" applyFill="1" applyBorder="1" applyAlignment="1" applyProtection="1">
      <alignment horizontal="right" vertical="center"/>
      <protection locked="0"/>
    </xf>
    <xf numFmtId="10" fontId="2" fillId="4" borderId="64" xfId="0" applyNumberFormat="1" applyFont="1" applyFill="1" applyBorder="1" applyAlignment="1" applyProtection="1">
      <alignment horizontal="right" vertical="center"/>
      <protection locked="0"/>
    </xf>
    <xf numFmtId="10" fontId="2" fillId="4" borderId="76" xfId="0" applyNumberFormat="1" applyFont="1" applyFill="1" applyBorder="1" applyAlignment="1">
      <alignment horizontal="right" vertical="center"/>
    </xf>
    <xf numFmtId="44" fontId="0" fillId="3" borderId="0" xfId="0" applyNumberFormat="1" applyFill="1"/>
    <xf numFmtId="0" fontId="15" fillId="3" borderId="0" xfId="0" applyFont="1" applyFill="1" applyAlignment="1">
      <alignment horizontal="center" vertical="center"/>
    </xf>
    <xf numFmtId="44" fontId="0" fillId="4" borderId="75" xfId="0" applyNumberFormat="1" applyFill="1" applyBorder="1" applyAlignment="1" applyProtection="1">
      <alignment horizontal="center" vertical="center"/>
      <protection locked="0"/>
    </xf>
    <xf numFmtId="44" fontId="0" fillId="4" borderId="81" xfId="0" applyNumberFormat="1" applyFill="1" applyBorder="1" applyAlignment="1" applyProtection="1">
      <alignment horizontal="center" vertical="center"/>
      <protection locked="0"/>
    </xf>
    <xf numFmtId="0" fontId="4" fillId="6" borderId="57" xfId="0" applyFont="1" applyFill="1" applyBorder="1" applyAlignment="1">
      <alignment horizontal="center"/>
    </xf>
    <xf numFmtId="0" fontId="4" fillId="6" borderId="58" xfId="0" applyFont="1" applyFill="1" applyBorder="1" applyAlignment="1">
      <alignment horizontal="center"/>
    </xf>
    <xf numFmtId="0" fontId="4" fillId="6" borderId="59" xfId="0" applyFont="1" applyFill="1" applyBorder="1" applyAlignment="1">
      <alignment horizontal="center"/>
    </xf>
    <xf numFmtId="0" fontId="0" fillId="5" borderId="66" xfId="0" applyFill="1" applyBorder="1" applyAlignment="1" applyProtection="1">
      <alignment horizontal="left" vertical="center"/>
      <protection locked="0"/>
    </xf>
    <xf numFmtId="0" fontId="0" fillId="5" borderId="62" xfId="0" applyFill="1" applyBorder="1" applyAlignment="1" applyProtection="1">
      <alignment horizontal="left" vertical="center"/>
      <protection locked="0"/>
    </xf>
    <xf numFmtId="0" fontId="0" fillId="5" borderId="63" xfId="0" applyFill="1" applyBorder="1" applyAlignment="1" applyProtection="1">
      <alignment horizontal="left" vertical="center"/>
      <protection locked="0"/>
    </xf>
    <xf numFmtId="0" fontId="2" fillId="4" borderId="77"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9" xfId="0" applyFont="1" applyFill="1" applyBorder="1" applyAlignment="1">
      <alignment horizontal="center" vertical="center"/>
    </xf>
    <xf numFmtId="0" fontId="0" fillId="4" borderId="66" xfId="0" applyFill="1" applyBorder="1" applyAlignment="1">
      <alignment horizontal="left" vertical="center"/>
    </xf>
    <xf numFmtId="0" fontId="0" fillId="4" borderId="62" xfId="0" applyFill="1" applyBorder="1" applyAlignment="1">
      <alignment horizontal="left" vertical="center"/>
    </xf>
    <xf numFmtId="0" fontId="0" fillId="4" borderId="63" xfId="0" applyFill="1" applyBorder="1" applyAlignment="1">
      <alignment horizontal="left" vertical="center"/>
    </xf>
    <xf numFmtId="0" fontId="2" fillId="3" borderId="66" xfId="0" applyFont="1" applyFill="1" applyBorder="1" applyAlignment="1">
      <alignment horizontal="left" vertical="center"/>
    </xf>
    <xf numFmtId="0" fontId="2" fillId="3" borderId="62" xfId="0" applyFont="1" applyFill="1" applyBorder="1" applyAlignment="1">
      <alignment horizontal="left" vertical="center"/>
    </xf>
    <xf numFmtId="0" fontId="2" fillId="3" borderId="63" xfId="0" applyFont="1" applyFill="1" applyBorder="1" applyAlignment="1">
      <alignment horizontal="left" vertical="center"/>
    </xf>
    <xf numFmtId="0" fontId="2" fillId="3" borderId="68" xfId="0" applyFont="1" applyFill="1" applyBorder="1" applyAlignment="1">
      <alignment horizontal="right" vertical="center"/>
    </xf>
    <xf numFmtId="0" fontId="2" fillId="3" borderId="69" xfId="0" applyFont="1" applyFill="1" applyBorder="1" applyAlignment="1">
      <alignment horizontal="right" vertical="center"/>
    </xf>
    <xf numFmtId="0" fontId="2" fillId="3" borderId="70" xfId="0" applyFont="1" applyFill="1" applyBorder="1" applyAlignment="1">
      <alignment horizontal="right" vertical="center"/>
    </xf>
    <xf numFmtId="0" fontId="2" fillId="3" borderId="66"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63" xfId="0" applyFont="1" applyFill="1" applyBorder="1" applyAlignment="1">
      <alignment horizontal="center" vertical="center"/>
    </xf>
    <xf numFmtId="0" fontId="13" fillId="5" borderId="50" xfId="0" applyFont="1" applyFill="1" applyBorder="1" applyAlignment="1" applyProtection="1">
      <alignment horizontal="center" vertical="center" wrapText="1"/>
      <protection locked="0"/>
    </xf>
    <xf numFmtId="0" fontId="13" fillId="5" borderId="51" xfId="0" applyFont="1" applyFill="1" applyBorder="1" applyAlignment="1" applyProtection="1">
      <alignment horizontal="center" vertical="center" wrapText="1"/>
      <protection locked="0"/>
    </xf>
    <xf numFmtId="0" fontId="13" fillId="5" borderId="52" xfId="0" applyFont="1" applyFill="1" applyBorder="1" applyAlignment="1" applyProtection="1">
      <alignment horizontal="center" vertical="center" wrapText="1"/>
      <protection locked="0"/>
    </xf>
    <xf numFmtId="0" fontId="13" fillId="5" borderId="49" xfId="0" applyFont="1" applyFill="1" applyBorder="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3" fillId="5" borderId="53" xfId="0" applyFont="1" applyFill="1" applyBorder="1" applyAlignment="1" applyProtection="1">
      <alignment horizontal="center" vertical="center" wrapText="1"/>
      <protection locked="0"/>
    </xf>
    <xf numFmtId="0" fontId="13" fillId="5" borderId="54" xfId="0" applyFont="1" applyFill="1" applyBorder="1" applyAlignment="1" applyProtection="1">
      <alignment horizontal="center" vertical="center" wrapText="1"/>
      <protection locked="0"/>
    </xf>
    <xf numFmtId="0" fontId="13" fillId="5" borderId="55" xfId="0" applyFont="1" applyFill="1" applyBorder="1" applyAlignment="1" applyProtection="1">
      <alignment horizontal="center" vertical="center" wrapText="1"/>
      <protection locked="0"/>
    </xf>
    <xf numFmtId="0" fontId="13" fillId="5" borderId="56" xfId="0" applyFont="1" applyFill="1" applyBorder="1" applyAlignment="1" applyProtection="1">
      <alignment horizontal="center" vertical="center" wrapText="1"/>
      <protection locked="0"/>
    </xf>
    <xf numFmtId="0" fontId="13" fillId="3" borderId="50" xfId="0" applyFont="1" applyFill="1" applyBorder="1" applyAlignment="1">
      <alignment horizontal="left" vertical="top" wrapText="1"/>
    </xf>
    <xf numFmtId="0" fontId="13" fillId="3" borderId="51" xfId="0" applyFont="1" applyFill="1" applyBorder="1" applyAlignment="1">
      <alignment horizontal="left" vertical="top" wrapText="1"/>
    </xf>
    <xf numFmtId="0" fontId="13" fillId="3" borderId="52" xfId="0" applyFont="1" applyFill="1" applyBorder="1" applyAlignment="1">
      <alignment horizontal="left" vertical="top" wrapText="1"/>
    </xf>
    <xf numFmtId="0" fontId="13" fillId="3" borderId="49"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53" xfId="0" applyFont="1" applyFill="1" applyBorder="1" applyAlignment="1">
      <alignment horizontal="left" vertical="top" wrapText="1"/>
    </xf>
    <xf numFmtId="0" fontId="13" fillId="3" borderId="54" xfId="0" applyFont="1" applyFill="1" applyBorder="1" applyAlignment="1">
      <alignment horizontal="left" vertical="top" wrapText="1"/>
    </xf>
    <xf numFmtId="0" fontId="13" fillId="3" borderId="55" xfId="0" applyFont="1" applyFill="1" applyBorder="1" applyAlignment="1">
      <alignment horizontal="left" vertical="top" wrapText="1"/>
    </xf>
    <xf numFmtId="0" fontId="13" fillId="3" borderId="56" xfId="0" applyFont="1" applyFill="1" applyBorder="1" applyAlignment="1">
      <alignment horizontal="left" vertical="top" wrapText="1"/>
    </xf>
    <xf numFmtId="0" fontId="4" fillId="6" borderId="57" xfId="0" applyFont="1" applyFill="1" applyBorder="1" applyAlignment="1">
      <alignment horizontal="center" vertical="center"/>
    </xf>
    <xf numFmtId="0" fontId="4" fillId="6" borderId="58" xfId="0" applyFont="1" applyFill="1" applyBorder="1" applyAlignment="1">
      <alignment horizontal="center" vertical="center"/>
    </xf>
    <xf numFmtId="0" fontId="4" fillId="6" borderId="59" xfId="0" applyFont="1" applyFill="1" applyBorder="1" applyAlignment="1">
      <alignment horizontal="center" vertical="center"/>
    </xf>
    <xf numFmtId="44" fontId="13" fillId="4" borderId="82" xfId="0" applyNumberFormat="1" applyFont="1" applyFill="1" applyBorder="1" applyAlignment="1">
      <alignment horizontal="center" vertical="center" wrapText="1"/>
    </xf>
    <xf numFmtId="44" fontId="13" fillId="4" borderId="83" xfId="0" applyNumberFormat="1" applyFont="1" applyFill="1" applyBorder="1" applyAlignment="1">
      <alignment horizontal="center" vertical="center" wrapText="1"/>
    </xf>
    <xf numFmtId="0" fontId="0" fillId="4" borderId="66"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0" fillId="4" borderId="63" xfId="0" applyFill="1" applyBorder="1" applyAlignment="1" applyProtection="1">
      <alignment horizontal="left" vertical="center"/>
      <protection locked="0"/>
    </xf>
    <xf numFmtId="0" fontId="2" fillId="3" borderId="77"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80"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3" xfId="0" applyFont="1" applyFill="1" applyBorder="1" applyAlignment="1">
      <alignment horizontal="center" vertical="center"/>
    </xf>
    <xf numFmtId="0" fontId="0" fillId="5" borderId="66" xfId="0" applyFill="1" applyBorder="1" applyAlignment="1" applyProtection="1">
      <alignment horizontal="center" vertical="center"/>
      <protection locked="0"/>
    </xf>
    <xf numFmtId="0" fontId="0" fillId="5" borderId="62" xfId="0" applyFill="1" applyBorder="1" applyAlignment="1" applyProtection="1">
      <alignment horizontal="center" vertical="center"/>
      <protection locked="0"/>
    </xf>
    <xf numFmtId="0" fontId="0" fillId="5" borderId="63" xfId="0" applyFill="1" applyBorder="1" applyAlignment="1" applyProtection="1">
      <alignment horizontal="center" vertical="center"/>
      <protection locked="0"/>
    </xf>
    <xf numFmtId="0" fontId="2" fillId="3" borderId="68" xfId="0" applyFont="1" applyFill="1" applyBorder="1" applyAlignment="1">
      <alignment horizontal="center" vertical="center"/>
    </xf>
    <xf numFmtId="0" fontId="2" fillId="3" borderId="69" xfId="0" applyFont="1" applyFill="1" applyBorder="1" applyAlignment="1">
      <alignment horizontal="center" vertical="center"/>
    </xf>
    <xf numFmtId="0" fontId="2" fillId="3" borderId="70" xfId="0" applyFont="1" applyFill="1" applyBorder="1" applyAlignment="1">
      <alignment horizontal="center" vertical="center"/>
    </xf>
    <xf numFmtId="0" fontId="0" fillId="5" borderId="66" xfId="0" applyFill="1" applyBorder="1" applyAlignment="1" applyProtection="1">
      <alignment horizontal="left" vertical="center" wrapText="1"/>
      <protection locked="0"/>
    </xf>
    <xf numFmtId="0" fontId="0" fillId="5" borderId="62" xfId="0" applyFill="1" applyBorder="1" applyAlignment="1" applyProtection="1">
      <alignment horizontal="left" vertical="center" wrapText="1"/>
      <protection locked="0"/>
    </xf>
    <xf numFmtId="0" fontId="0" fillId="5" borderId="63" xfId="0" applyFill="1" applyBorder="1" applyAlignment="1" applyProtection="1">
      <alignment horizontal="left" vertical="center" wrapText="1"/>
      <protection locked="0"/>
    </xf>
    <xf numFmtId="0" fontId="0" fillId="5" borderId="66" xfId="0" applyFill="1" applyBorder="1" applyAlignment="1">
      <alignment vertical="center"/>
    </xf>
    <xf numFmtId="0" fontId="0" fillId="5" borderId="62" xfId="0" applyFill="1" applyBorder="1" applyAlignment="1">
      <alignment vertical="center"/>
    </xf>
    <xf numFmtId="0" fontId="0" fillId="5" borderId="63" xfId="0" applyFill="1" applyBorder="1" applyAlignment="1">
      <alignment vertical="center"/>
    </xf>
    <xf numFmtId="0" fontId="0" fillId="5" borderId="66" xfId="0" applyFill="1" applyBorder="1" applyAlignment="1" applyProtection="1">
      <alignment vertical="center"/>
      <protection locked="0"/>
    </xf>
    <xf numFmtId="0" fontId="0" fillId="5" borderId="62" xfId="0" applyFill="1" applyBorder="1" applyAlignment="1" applyProtection="1">
      <alignment vertical="center"/>
      <protection locked="0"/>
    </xf>
    <xf numFmtId="0" fontId="0" fillId="5" borderId="63" xfId="0" applyFill="1" applyBorder="1" applyAlignment="1" applyProtection="1">
      <alignment vertical="center"/>
      <protection locked="0"/>
    </xf>
    <xf numFmtId="0" fontId="3" fillId="3" borderId="0" xfId="0" applyFont="1" applyFill="1" applyAlignment="1">
      <alignment horizontal="center"/>
    </xf>
    <xf numFmtId="0" fontId="3" fillId="3" borderId="0" xfId="0" applyFont="1" applyFill="1" applyAlignment="1">
      <alignment horizontal="center" vertical="center" wrapText="1"/>
    </xf>
    <xf numFmtId="0" fontId="2" fillId="3" borderId="66" xfId="0" applyFont="1" applyFill="1" applyBorder="1" applyAlignment="1">
      <alignment horizontal="left" vertical="center" wrapText="1"/>
    </xf>
    <xf numFmtId="0" fontId="2" fillId="3" borderId="62"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16" fillId="3" borderId="51" xfId="0" applyFont="1" applyFill="1" applyBorder="1" applyAlignment="1">
      <alignment horizontal="left" vertical="top" wrapText="1"/>
    </xf>
    <xf numFmtId="0" fontId="16" fillId="3" borderId="52" xfId="0" applyFont="1" applyFill="1" applyBorder="1" applyAlignment="1">
      <alignment horizontal="left" vertical="top" wrapText="1"/>
    </xf>
    <xf numFmtId="0" fontId="16" fillId="3" borderId="49"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53" xfId="0" applyFont="1" applyFill="1" applyBorder="1" applyAlignment="1">
      <alignment horizontal="left" vertical="top" wrapText="1"/>
    </xf>
    <xf numFmtId="0" fontId="16" fillId="3" borderId="54" xfId="0" applyFont="1" applyFill="1" applyBorder="1" applyAlignment="1">
      <alignment horizontal="left" vertical="top" wrapText="1"/>
    </xf>
    <xf numFmtId="0" fontId="16" fillId="3" borderId="55" xfId="0" applyFont="1" applyFill="1" applyBorder="1" applyAlignment="1">
      <alignment horizontal="left" vertical="top" wrapText="1"/>
    </xf>
    <xf numFmtId="0" fontId="16" fillId="3" borderId="56" xfId="0" applyFont="1" applyFill="1" applyBorder="1" applyAlignment="1">
      <alignment horizontal="left" vertical="top" wrapText="1"/>
    </xf>
    <xf numFmtId="0" fontId="16" fillId="5" borderId="50" xfId="0" applyFont="1" applyFill="1" applyBorder="1" applyAlignment="1" applyProtection="1">
      <alignment horizontal="center" vertical="center" wrapText="1"/>
      <protection locked="0"/>
    </xf>
    <xf numFmtId="0" fontId="16" fillId="5" borderId="51" xfId="0" applyFont="1" applyFill="1" applyBorder="1" applyAlignment="1" applyProtection="1">
      <alignment horizontal="center" vertical="center" wrapText="1"/>
      <protection locked="0"/>
    </xf>
    <xf numFmtId="0" fontId="16" fillId="5" borderId="52" xfId="0" applyFont="1" applyFill="1" applyBorder="1" applyAlignment="1" applyProtection="1">
      <alignment horizontal="center" vertical="center" wrapText="1"/>
      <protection locked="0"/>
    </xf>
    <xf numFmtId="0" fontId="16" fillId="5" borderId="49" xfId="0" applyFont="1" applyFill="1" applyBorder="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6" fillId="5" borderId="53" xfId="0" applyFont="1" applyFill="1" applyBorder="1" applyAlignment="1" applyProtection="1">
      <alignment horizontal="center" vertical="center" wrapText="1"/>
      <protection locked="0"/>
    </xf>
    <xf numFmtId="0" fontId="16" fillId="5" borderId="54" xfId="0" applyFont="1" applyFill="1" applyBorder="1" applyAlignment="1" applyProtection="1">
      <alignment horizontal="center" vertical="center" wrapText="1"/>
      <protection locked="0"/>
    </xf>
    <xf numFmtId="0" fontId="16" fillId="5" borderId="55" xfId="0" applyFont="1" applyFill="1" applyBorder="1" applyAlignment="1" applyProtection="1">
      <alignment horizontal="center" vertical="center" wrapText="1"/>
      <protection locked="0"/>
    </xf>
    <xf numFmtId="0" fontId="16" fillId="5" borderId="56" xfId="0" applyFont="1" applyFill="1" applyBorder="1" applyAlignment="1" applyProtection="1">
      <alignment horizontal="center" vertical="center" wrapText="1"/>
      <protection locked="0"/>
    </xf>
    <xf numFmtId="0" fontId="15" fillId="8" borderId="50" xfId="0" applyFont="1" applyFill="1" applyBorder="1" applyAlignment="1">
      <alignment horizontal="center" vertical="center"/>
    </xf>
    <xf numFmtId="0" fontId="15" fillId="8" borderId="51" xfId="0" applyFont="1" applyFill="1" applyBorder="1" applyAlignment="1">
      <alignment horizontal="center" vertical="center"/>
    </xf>
    <xf numFmtId="0" fontId="15" fillId="8" borderId="52" xfId="0" applyFont="1" applyFill="1" applyBorder="1" applyAlignment="1">
      <alignment horizontal="center" vertical="center"/>
    </xf>
    <xf numFmtId="0" fontId="15" fillId="8" borderId="54" xfId="0" applyFont="1" applyFill="1" applyBorder="1" applyAlignment="1">
      <alignment horizontal="center" vertical="center"/>
    </xf>
    <xf numFmtId="0" fontId="15" fillId="8" borderId="55" xfId="0" applyFont="1" applyFill="1" applyBorder="1" applyAlignment="1">
      <alignment horizontal="center" vertical="center"/>
    </xf>
    <xf numFmtId="0" fontId="15" fillId="8" borderId="56" xfId="0" applyFont="1" applyFill="1" applyBorder="1" applyAlignment="1">
      <alignment horizontal="center" vertical="center"/>
    </xf>
    <xf numFmtId="44" fontId="16" fillId="4" borderId="82" xfId="0" applyNumberFormat="1" applyFont="1" applyFill="1" applyBorder="1" applyAlignment="1">
      <alignment horizontal="center" vertical="center" wrapText="1"/>
    </xf>
    <xf numFmtId="44" fontId="16" fillId="4" borderId="83" xfId="0" applyNumberFormat="1" applyFont="1" applyFill="1" applyBorder="1" applyAlignment="1">
      <alignment horizontal="center" vertical="center" wrapText="1"/>
    </xf>
    <xf numFmtId="0" fontId="0" fillId="2" borderId="0" xfId="0" applyFill="1" applyAlignment="1">
      <alignment horizontal="center" vertical="center" wrapText="1"/>
    </xf>
    <xf numFmtId="0" fontId="4" fillId="6" borderId="16" xfId="0" applyFont="1" applyFill="1" applyBorder="1" applyAlignment="1">
      <alignment horizontal="center"/>
    </xf>
    <xf numFmtId="0" fontId="4" fillId="6" borderId="17" xfId="0" applyFont="1" applyFill="1" applyBorder="1" applyAlignment="1">
      <alignment horizontal="center"/>
    </xf>
    <xf numFmtId="0" fontId="4" fillId="6" borderId="18" xfId="0" applyFont="1" applyFill="1" applyBorder="1" applyAlignment="1">
      <alignment horizontal="center"/>
    </xf>
    <xf numFmtId="0" fontId="2" fillId="3" borderId="34" xfId="0" applyFont="1" applyFill="1" applyBorder="1" applyAlignment="1">
      <alignment horizontal="center" wrapText="1"/>
    </xf>
    <xf numFmtId="0" fontId="2" fillId="3" borderId="12" xfId="0" applyFont="1" applyFill="1" applyBorder="1" applyAlignment="1">
      <alignment horizontal="center" wrapText="1"/>
    </xf>
    <xf numFmtId="0" fontId="10" fillId="3" borderId="20" xfId="0" applyFont="1" applyFill="1" applyBorder="1" applyAlignment="1">
      <alignment horizontal="center" vertical="center" textRotation="90" wrapText="1"/>
    </xf>
    <xf numFmtId="0" fontId="10" fillId="3" borderId="19" xfId="0" applyFont="1" applyFill="1" applyBorder="1" applyAlignment="1">
      <alignment horizontal="center" vertical="center" textRotation="90" wrapText="1"/>
    </xf>
    <xf numFmtId="0" fontId="10" fillId="3" borderId="29" xfId="0" applyFont="1" applyFill="1" applyBorder="1" applyAlignment="1">
      <alignment horizontal="center" vertical="center" textRotation="90" wrapText="1"/>
    </xf>
    <xf numFmtId="0" fontId="10" fillId="3" borderId="21" xfId="0" applyFont="1" applyFill="1" applyBorder="1" applyAlignment="1">
      <alignment horizontal="center" vertical="center" textRotation="90" wrapText="1"/>
    </xf>
    <xf numFmtId="0" fontId="10" fillId="3" borderId="26" xfId="0" applyFont="1" applyFill="1" applyBorder="1" applyAlignment="1">
      <alignment horizontal="center" vertical="center" textRotation="90" wrapText="1"/>
    </xf>
  </cellXfs>
  <cellStyles count="4">
    <cellStyle name="Currency 2" xfId="2" xr:uid="{00000000-0005-0000-0000-000000000000}"/>
    <cellStyle name="Normal" xfId="0" builtinId="0"/>
    <cellStyle name="Normal 2" xfId="1" xr:uid="{00000000-0005-0000-0000-000002000000}"/>
    <cellStyle name="Percent 2" xfId="3" xr:uid="{00000000-0005-0000-0000-000003000000}"/>
  </cellStyles>
  <dxfs count="1">
    <dxf>
      <font>
        <color theme="7" tint="-0.24994659260841701"/>
      </font>
      <fill>
        <patternFill>
          <bgColor theme="7" tint="0.59996337778862885"/>
        </patternFill>
      </fill>
    </dxf>
  </dxfs>
  <tableStyles count="0" defaultTableStyle="TableStyleMedium9" defaultPivotStyle="PivotStyleLight16"/>
  <colors>
    <mruColors>
      <color rgb="FFFFFFCC"/>
      <color rgb="FFFDFDD3"/>
      <color rgb="FFFAF6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spPr>
            <a:ln w="28575" cap="rnd">
              <a:solidFill>
                <a:schemeClr val="accent3">
                  <a:lumMod val="75000"/>
                </a:schemeClr>
              </a:solidFill>
              <a:round/>
            </a:ln>
            <a:effectLst/>
          </c:spPr>
          <c:marker>
            <c:symbol val="none"/>
          </c:marker>
          <c:val>
            <c:numRef>
              <c:f>'5 - Display'!#REF!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'5 - Display'!#REF!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'5 - Display'!#REF!</c15:sqref>
                        </c15:formulaRef>
                      </c:ext>
                    </c:extLst>
                    <c:strCache>
                      <c:ptCount val="1"/>
                      <c:pt idx="0">
                        <c:v>#REF!</c:v>
                      </c:pt>
                    </c:strCache>
                  </c:strRef>
                </c15:cat>
              </c15:filteredCategoryTitle>
            </c:ext>
            <c:ext xmlns:c16="http://schemas.microsoft.com/office/drawing/2014/chart" uri="{C3380CC4-5D6E-409C-BE32-E72D297353CC}">
              <c16:uniqueId val="{00000002-9A70-471F-87BB-3F2470577733}"/>
            </c:ext>
          </c:extLst>
        </c:ser>
        <c:ser>
          <c:idx val="2"/>
          <c:order val="2"/>
          <c:spPr>
            <a:ln w="28575" cap="rnd">
              <a:solidFill>
                <a:schemeClr val="accent2">
                  <a:lumMod val="75000"/>
                </a:schemeClr>
              </a:solidFill>
              <a:round/>
            </a:ln>
            <a:effectLst/>
          </c:spPr>
          <c:marker>
            <c:symbol val="none"/>
          </c:marker>
          <c:val>
            <c:numRef>
              <c:f>'5 - Display'!#REF!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'5 - Display'!#REF!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'5 - Display'!#REF!</c15:sqref>
                        </c15:formulaRef>
                      </c:ext>
                    </c:extLst>
                    <c:strCache>
                      <c:ptCount val="1"/>
                      <c:pt idx="0">
                        <c:v>#REF!</c:v>
                      </c:pt>
                    </c:strCache>
                  </c:strRef>
                </c15:cat>
              </c15:filteredCategoryTitle>
            </c:ext>
            <c:ext xmlns:c16="http://schemas.microsoft.com/office/drawing/2014/chart" uri="{C3380CC4-5D6E-409C-BE32-E72D297353CC}">
              <c16:uniqueId val="{00000000-9A70-471F-87BB-3F2470577733}"/>
            </c:ext>
          </c:extLst>
        </c:ser>
        <c:ser>
          <c:idx val="3"/>
          <c:order val="3"/>
          <c:spPr>
            <a:ln w="28575" cap="rnd">
              <a:solidFill>
                <a:schemeClr val="bg1">
                  <a:lumMod val="50000"/>
                </a:schemeClr>
              </a:solidFill>
              <a:prstDash val="sysDash"/>
              <a:round/>
            </a:ln>
            <a:effectLst/>
          </c:spPr>
          <c:marker>
            <c:symbol val="none"/>
          </c:marker>
          <c:val>
            <c:numRef>
              <c:f>'5 - Display'!#REF!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'5 - Display'!#REF!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'5 - Display'!#REF!</c15:sqref>
                        </c15:formulaRef>
                      </c:ext>
                    </c:extLst>
                    <c:strCache>
                      <c:ptCount val="1"/>
                      <c:pt idx="0">
                        <c:v>#REF!</c:v>
                      </c:pt>
                    </c:strCache>
                  </c:strRef>
                </c15:cat>
              </c15:filteredCategoryTitle>
            </c:ext>
            <c:ext xmlns:c16="http://schemas.microsoft.com/office/drawing/2014/chart" uri="{C3380CC4-5D6E-409C-BE32-E72D297353CC}">
              <c16:uniqueId val="{00000003-9A70-471F-87BB-3F2470577733}"/>
            </c:ext>
          </c:extLst>
        </c:ser>
        <c:dLbls>
          <c:showLegendKey val="0"/>
          <c:showVal val="0"/>
          <c:showCatName val="0"/>
          <c:showSerName val="0"/>
          <c:showPercent val="0"/>
          <c:showBubbleSize val="0"/>
        </c:dLbls>
        <c:marker val="1"/>
        <c:smooth val="0"/>
        <c:axId val="442899080"/>
        <c:axId val="442905640"/>
      </c:lineChart>
      <c:lineChart>
        <c:grouping val="standard"/>
        <c:varyColors val="0"/>
        <c:ser>
          <c:idx val="0"/>
          <c:order val="0"/>
          <c:spPr>
            <a:ln w="28575" cap="rnd">
              <a:solidFill>
                <a:schemeClr val="accent3">
                  <a:lumMod val="60000"/>
                  <a:lumOff val="40000"/>
                </a:schemeClr>
              </a:solidFill>
              <a:round/>
            </a:ln>
            <a:effectLst/>
          </c:spPr>
          <c:marker>
            <c:symbol val="none"/>
          </c:marker>
          <c:val>
            <c:numRef>
              <c:f>'5 - Display'!#REF!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'5 - Display'!#REF!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'5 - Display'!#REF!</c15:sqref>
                        </c15:formulaRef>
                      </c:ext>
                    </c:extLst>
                    <c:strCache>
                      <c:ptCount val="1"/>
                      <c:pt idx="0">
                        <c:v>#REF!</c:v>
                      </c:pt>
                    </c:strCache>
                  </c:strRef>
                </c15:cat>
              </c15:filteredCategoryTitle>
            </c:ext>
            <c:ext xmlns:c16="http://schemas.microsoft.com/office/drawing/2014/chart" uri="{C3380CC4-5D6E-409C-BE32-E72D297353CC}">
              <c16:uniqueId val="{00000001-9A70-471F-87BB-3F2470577733}"/>
            </c:ext>
          </c:extLst>
        </c:ser>
        <c:dLbls>
          <c:showLegendKey val="0"/>
          <c:showVal val="0"/>
          <c:showCatName val="0"/>
          <c:showSerName val="0"/>
          <c:showPercent val="0"/>
          <c:showBubbleSize val="0"/>
        </c:dLbls>
        <c:marker val="1"/>
        <c:smooth val="0"/>
        <c:axId val="512106224"/>
        <c:axId val="512108520"/>
      </c:lineChart>
      <c:dateAx>
        <c:axId val="442899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42905640"/>
        <c:crosses val="autoZero"/>
        <c:auto val="0"/>
        <c:lblOffset val="100"/>
        <c:baseTimeUnit val="days"/>
      </c:dateAx>
      <c:valAx>
        <c:axId val="442905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42899080"/>
        <c:crosses val="autoZero"/>
        <c:crossBetween val="between"/>
      </c:valAx>
      <c:valAx>
        <c:axId val="512108520"/>
        <c:scaling>
          <c:orientation val="minMax"/>
        </c:scaling>
        <c:delete val="1"/>
        <c:axPos val="r"/>
        <c:numFmt formatCode="General" sourceLinked="1"/>
        <c:majorTickMark val="out"/>
        <c:minorTickMark val="none"/>
        <c:tickLblPos val="nextTo"/>
        <c:crossAx val="512106224"/>
        <c:crosses val="max"/>
        <c:crossBetween val="between"/>
      </c:valAx>
      <c:catAx>
        <c:axId val="512106224"/>
        <c:scaling>
          <c:orientation val="minMax"/>
        </c:scaling>
        <c:delete val="1"/>
        <c:axPos val="b"/>
        <c:numFmt formatCode="General" sourceLinked="1"/>
        <c:majorTickMark val="out"/>
        <c:minorTickMark val="none"/>
        <c:tickLblPos val="nextTo"/>
        <c:crossAx val="512108520"/>
        <c:crosses val="autoZero"/>
        <c:auto val="1"/>
        <c:lblAlgn val="ctr"/>
        <c:lblOffset val="100"/>
        <c:noMultiLvlLbl val="0"/>
      </c:cat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191112</xdr:colOff>
      <xdr:row>1</xdr:row>
      <xdr:rowOff>123825</xdr:rowOff>
    </xdr:from>
    <xdr:to>
      <xdr:col>3</xdr:col>
      <xdr:colOff>639033</xdr:colOff>
      <xdr:row>4</xdr:row>
      <xdr:rowOff>18684</xdr:rowOff>
    </xdr:to>
    <xdr:pic>
      <xdr:nvPicPr>
        <xdr:cNvPr id="3" name="Picture 2">
          <a:extLst>
            <a:ext uri="{FF2B5EF4-FFF2-40B4-BE49-F238E27FC236}">
              <a16:creationId xmlns:a16="http://schemas.microsoft.com/office/drawing/2014/main" id="{F5C98EE7-BE29-4DD4-B97E-2D99529ECD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6184" y="310769"/>
          <a:ext cx="1657723" cy="5033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191112</xdr:colOff>
      <xdr:row>1</xdr:row>
      <xdr:rowOff>123825</xdr:rowOff>
    </xdr:from>
    <xdr:to>
      <xdr:col>3</xdr:col>
      <xdr:colOff>639033</xdr:colOff>
      <xdr:row>4</xdr:row>
      <xdr:rowOff>18684</xdr:rowOff>
    </xdr:to>
    <xdr:pic>
      <xdr:nvPicPr>
        <xdr:cNvPr id="2" name="Picture 2">
          <a:extLst>
            <a:ext uri="{FF2B5EF4-FFF2-40B4-BE49-F238E27FC236}">
              <a16:creationId xmlns:a16="http://schemas.microsoft.com/office/drawing/2014/main" id="{4F2B1776-4483-44A1-A2DF-3094AD40C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2562" y="314325"/>
          <a:ext cx="1533771" cy="51398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126127</xdr:colOff>
      <xdr:row>1</xdr:row>
      <xdr:rowOff>106891</xdr:rowOff>
    </xdr:from>
    <xdr:to>
      <xdr:col>4</xdr:col>
      <xdr:colOff>25626</xdr:colOff>
      <xdr:row>4</xdr:row>
      <xdr:rowOff>49375</xdr:rowOff>
    </xdr:to>
    <xdr:pic>
      <xdr:nvPicPr>
        <xdr:cNvPr id="2" name="Picture 1">
          <a:extLst>
            <a:ext uri="{FF2B5EF4-FFF2-40B4-BE49-F238E27FC236}">
              <a16:creationId xmlns:a16="http://schemas.microsoft.com/office/drawing/2014/main" id="{E03F52E4-B07D-4F03-AD43-F7A094CC1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77" y="297391"/>
          <a:ext cx="1613999" cy="51398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228600</xdr:colOff>
      <xdr:row>1</xdr:row>
      <xdr:rowOff>85725</xdr:rowOff>
    </xdr:from>
    <xdr:to>
      <xdr:col>18</xdr:col>
      <xdr:colOff>533400</xdr:colOff>
      <xdr:row>29</xdr:row>
      <xdr:rowOff>47625</xdr:rowOff>
    </xdr:to>
    <xdr:graphicFrame macro="">
      <xdr:nvGraphicFramePr>
        <xdr:cNvPr id="2" name="Chart 1">
          <a:extLst>
            <a:ext uri="{FF2B5EF4-FFF2-40B4-BE49-F238E27FC236}">
              <a16:creationId xmlns:a16="http://schemas.microsoft.com/office/drawing/2014/main" id="{8B827BCD-0868-460B-8392-26C263CE1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rgbClr val="000000"/>
      </a:dk1>
      <a:lt1>
        <a:srgbClr val="FFFFFF"/>
      </a:lt1>
      <a:dk2>
        <a:srgbClr val="212121"/>
      </a:dk2>
      <a:lt2>
        <a:srgbClr val="494949"/>
      </a:lt2>
      <a:accent1>
        <a:srgbClr val="0079B3"/>
      </a:accent1>
      <a:accent2>
        <a:srgbClr val="79C143"/>
      </a:accent2>
      <a:accent3>
        <a:srgbClr val="089FE1"/>
      </a:accent3>
      <a:accent4>
        <a:srgbClr val="E8513E"/>
      </a:accent4>
      <a:accent5>
        <a:srgbClr val="59BAD1"/>
      </a:accent5>
      <a:accent6>
        <a:srgbClr val="AAC36C"/>
      </a:accent6>
      <a:hlink>
        <a:srgbClr val="0079B3"/>
      </a:hlink>
      <a:folHlink>
        <a:srgbClr val="A5A5A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2:S62"/>
  <sheetViews>
    <sheetView showZeros="0" topLeftCell="H1" zoomScale="80" zoomScaleNormal="80" zoomScalePageLayoutView="70" workbookViewId="0">
      <selection activeCell="C6" sqref="C6:K6"/>
    </sheetView>
  </sheetViews>
  <sheetFormatPr defaultColWidth="8.85546875" defaultRowHeight="15"/>
  <cols>
    <col min="1" max="1" width="2.7109375" style="1" customWidth="1"/>
    <col min="2" max="2" width="2.7109375" style="12" customWidth="1"/>
    <col min="3" max="3" width="13.42578125" style="1" customWidth="1"/>
    <col min="4" max="4" width="14.5703125" style="1" customWidth="1"/>
    <col min="5" max="5" width="17.140625" style="1" customWidth="1"/>
    <col min="6" max="6" width="15" style="1" customWidth="1"/>
    <col min="7" max="7" width="20.5703125" style="1" customWidth="1"/>
    <col min="8" max="8" width="32" style="1" customWidth="1"/>
    <col min="9" max="10" width="16.85546875" style="1" customWidth="1"/>
    <col min="11" max="11" width="20" style="1" customWidth="1"/>
    <col min="12" max="12" width="11.85546875" style="1" customWidth="1"/>
    <col min="13" max="15" width="8.85546875" style="1"/>
    <col min="16" max="16" width="15" style="1" customWidth="1"/>
    <col min="17" max="17" width="23.42578125" style="1" customWidth="1"/>
    <col min="18" max="18" width="46.5703125" style="1" customWidth="1"/>
    <col min="19" max="16384" width="8.85546875" style="1"/>
  </cols>
  <sheetData>
    <row r="2" spans="2:19">
      <c r="B2" s="78"/>
      <c r="C2" s="79"/>
      <c r="D2" s="79"/>
      <c r="E2" s="79"/>
      <c r="F2" s="79"/>
      <c r="G2" s="79"/>
      <c r="H2" s="79"/>
      <c r="I2" s="79"/>
      <c r="J2" s="79"/>
      <c r="K2" s="79"/>
      <c r="L2" s="79"/>
      <c r="M2" s="79"/>
      <c r="N2" s="79"/>
      <c r="O2" s="79"/>
      <c r="P2" s="79"/>
      <c r="Q2" s="79"/>
      <c r="R2" s="79"/>
      <c r="S2" s="80"/>
    </row>
    <row r="3" spans="2:19" ht="18.75" customHeight="1">
      <c r="B3" s="81"/>
      <c r="C3" s="2"/>
      <c r="D3" s="2"/>
      <c r="E3" s="118"/>
      <c r="F3" s="118"/>
      <c r="G3" s="118"/>
      <c r="H3" s="118"/>
      <c r="I3" s="118"/>
      <c r="J3" s="118"/>
      <c r="K3" s="118"/>
      <c r="L3" s="2"/>
      <c r="M3" s="2"/>
      <c r="N3" s="2"/>
      <c r="O3" s="2"/>
      <c r="P3" s="2"/>
      <c r="Q3" s="2"/>
      <c r="R3" s="2"/>
      <c r="S3" s="82"/>
    </row>
    <row r="4" spans="2:19" ht="15" customHeight="1">
      <c r="B4" s="81"/>
      <c r="C4" s="2"/>
      <c r="D4" s="2"/>
      <c r="E4" s="118"/>
      <c r="F4" s="118"/>
      <c r="G4" s="118"/>
      <c r="H4" s="118"/>
      <c r="I4" s="118"/>
      <c r="J4" s="118"/>
      <c r="K4" s="118"/>
      <c r="L4" s="2"/>
      <c r="M4" s="2"/>
      <c r="N4" s="2"/>
      <c r="O4" s="2"/>
      <c r="P4" s="2"/>
      <c r="Q4" s="2"/>
      <c r="R4" s="2"/>
      <c r="S4" s="82"/>
    </row>
    <row r="5" spans="2:19">
      <c r="B5" s="81"/>
      <c r="C5" s="2"/>
      <c r="D5" s="2"/>
      <c r="E5" s="2"/>
      <c r="F5" s="2"/>
      <c r="G5" s="2"/>
      <c r="H5" s="2"/>
      <c r="I5" s="2"/>
      <c r="J5" s="2"/>
      <c r="K5" s="2"/>
      <c r="L5" s="2"/>
      <c r="M5" s="2"/>
      <c r="N5" s="2"/>
      <c r="O5" s="2"/>
      <c r="P5" s="2"/>
      <c r="Q5" s="2"/>
      <c r="R5" s="2"/>
      <c r="S5" s="82"/>
    </row>
    <row r="6" spans="2:19" ht="18.75">
      <c r="B6" s="81"/>
      <c r="C6" s="121" t="s">
        <v>0</v>
      </c>
      <c r="D6" s="122"/>
      <c r="E6" s="122"/>
      <c r="F6" s="122"/>
      <c r="G6" s="122"/>
      <c r="H6" s="122"/>
      <c r="I6" s="122"/>
      <c r="J6" s="122"/>
      <c r="K6" s="123"/>
      <c r="L6" s="2"/>
      <c r="M6" s="121" t="s">
        <v>1</v>
      </c>
      <c r="N6" s="122"/>
      <c r="O6" s="122"/>
      <c r="P6" s="122"/>
      <c r="Q6" s="122"/>
      <c r="R6" s="123"/>
      <c r="S6" s="82"/>
    </row>
    <row r="7" spans="2:19" ht="15" customHeight="1">
      <c r="B7" s="81"/>
      <c r="C7" s="6"/>
      <c r="D7" s="6"/>
      <c r="E7" s="6"/>
      <c r="F7" s="6"/>
      <c r="G7" s="6"/>
      <c r="H7" s="6"/>
      <c r="I7" s="6"/>
      <c r="J7" s="6"/>
      <c r="K7" s="6"/>
      <c r="L7" s="2"/>
      <c r="M7" s="168" t="s">
        <v>2</v>
      </c>
      <c r="N7" s="169"/>
      <c r="O7" s="169"/>
      <c r="P7" s="170"/>
      <c r="Q7" s="111">
        <f>SUM(K27+K39+K51)</f>
        <v>0</v>
      </c>
      <c r="R7" s="163" t="s">
        <v>3</v>
      </c>
      <c r="S7" s="82"/>
    </row>
    <row r="8" spans="2:19">
      <c r="B8" s="81"/>
      <c r="C8" s="127" t="s">
        <v>4</v>
      </c>
      <c r="D8" s="128"/>
      <c r="E8" s="128"/>
      <c r="F8" s="128"/>
      <c r="G8" s="128"/>
      <c r="H8" s="128"/>
      <c r="I8" s="128"/>
      <c r="J8" s="128"/>
      <c r="K8" s="129"/>
      <c r="L8" s="2"/>
      <c r="M8" s="139" t="s">
        <v>5</v>
      </c>
      <c r="N8" s="140"/>
      <c r="O8" s="140"/>
      <c r="P8" s="141"/>
      <c r="Q8" s="112">
        <f>SUM(K17)</f>
        <v>0</v>
      </c>
      <c r="R8" s="164"/>
      <c r="S8" s="82"/>
    </row>
    <row r="9" spans="2:19" ht="30.75">
      <c r="B9" s="81"/>
      <c r="C9" s="133" t="s">
        <v>6</v>
      </c>
      <c r="D9" s="134"/>
      <c r="E9" s="134"/>
      <c r="F9" s="134"/>
      <c r="G9" s="134"/>
      <c r="H9" s="134"/>
      <c r="I9" s="134"/>
      <c r="J9" s="135"/>
      <c r="K9" s="94" t="s">
        <v>7</v>
      </c>
      <c r="L9" s="2"/>
      <c r="M9" s="171" t="s">
        <v>8</v>
      </c>
      <c r="N9" s="172"/>
      <c r="O9" s="172"/>
      <c r="P9" s="173"/>
      <c r="Q9" s="114">
        <f>SUM(I27+I39+I51)</f>
        <v>0</v>
      </c>
      <c r="R9" s="113" t="s">
        <v>9</v>
      </c>
      <c r="S9" s="82"/>
    </row>
    <row r="10" spans="2:19" ht="21" customHeight="1">
      <c r="B10" s="81"/>
      <c r="C10" s="130"/>
      <c r="D10" s="131"/>
      <c r="E10" s="131"/>
      <c r="F10" s="131"/>
      <c r="G10" s="131"/>
      <c r="H10" s="131"/>
      <c r="I10" s="131"/>
      <c r="J10" s="132"/>
      <c r="K10" s="99"/>
      <c r="L10" s="2"/>
      <c r="M10" s="139" t="s">
        <v>10</v>
      </c>
      <c r="N10" s="140"/>
      <c r="O10" s="140"/>
      <c r="P10" s="141"/>
      <c r="Q10" s="115" t="e">
        <f>SUM((Q7-Q9)/Q7)</f>
        <v>#DIV/0!</v>
      </c>
      <c r="R10" s="119" t="s">
        <v>11</v>
      </c>
      <c r="S10" s="82"/>
    </row>
    <row r="11" spans="2:19" ht="20.25" customHeight="1">
      <c r="B11" s="81"/>
      <c r="C11" s="130"/>
      <c r="D11" s="131"/>
      <c r="E11" s="131"/>
      <c r="F11" s="131"/>
      <c r="G11" s="131"/>
      <c r="H11" s="131"/>
      <c r="I11" s="131"/>
      <c r="J11" s="132"/>
      <c r="K11" s="99"/>
      <c r="L11" s="2"/>
      <c r="M11" s="177" t="s">
        <v>12</v>
      </c>
      <c r="N11" s="178"/>
      <c r="O11" s="178"/>
      <c r="P11" s="179"/>
      <c r="Q11" s="116" t="e">
        <f>Q9/Q7</f>
        <v>#DIV/0!</v>
      </c>
      <c r="R11" s="120"/>
      <c r="S11" s="82"/>
    </row>
    <row r="12" spans="2:19" ht="16.5" customHeight="1">
      <c r="B12" s="81"/>
      <c r="C12" s="130"/>
      <c r="D12" s="131"/>
      <c r="E12" s="131"/>
      <c r="F12" s="131"/>
      <c r="G12" s="131"/>
      <c r="H12" s="131"/>
      <c r="I12" s="131"/>
      <c r="J12" s="132"/>
      <c r="K12" s="99"/>
      <c r="L12" s="2"/>
      <c r="M12" s="160" t="s">
        <v>13</v>
      </c>
      <c r="N12" s="161"/>
      <c r="O12" s="161"/>
      <c r="P12" s="161"/>
      <c r="Q12" s="161"/>
      <c r="R12" s="162"/>
      <c r="S12" s="82"/>
    </row>
    <row r="13" spans="2:19" ht="16.5" customHeight="1">
      <c r="B13" s="81"/>
      <c r="C13" s="165"/>
      <c r="D13" s="166"/>
      <c r="E13" s="166"/>
      <c r="F13" s="166"/>
      <c r="G13" s="166"/>
      <c r="H13" s="166"/>
      <c r="I13" s="166"/>
      <c r="J13" s="167"/>
      <c r="K13" s="100"/>
      <c r="L13" s="2"/>
      <c r="M13" s="142" t="s">
        <v>14</v>
      </c>
      <c r="N13" s="143"/>
      <c r="O13" s="143"/>
      <c r="P13" s="143"/>
      <c r="Q13" s="143"/>
      <c r="R13" s="144"/>
      <c r="S13" s="82"/>
    </row>
    <row r="14" spans="2:19" ht="16.5" customHeight="1">
      <c r="B14" s="81"/>
      <c r="C14" s="165"/>
      <c r="D14" s="166"/>
      <c r="E14" s="166"/>
      <c r="F14" s="166"/>
      <c r="G14" s="166"/>
      <c r="H14" s="166"/>
      <c r="I14" s="166"/>
      <c r="J14" s="167"/>
      <c r="K14" s="100"/>
      <c r="L14" s="2"/>
      <c r="M14" s="145"/>
      <c r="N14" s="146"/>
      <c r="O14" s="146"/>
      <c r="P14" s="146"/>
      <c r="Q14" s="146"/>
      <c r="R14" s="147"/>
      <c r="S14" s="82"/>
    </row>
    <row r="15" spans="2:19" ht="16.5" customHeight="1">
      <c r="B15" s="81"/>
      <c r="C15" s="165"/>
      <c r="D15" s="166"/>
      <c r="E15" s="166"/>
      <c r="F15" s="166"/>
      <c r="G15" s="166"/>
      <c r="H15" s="166"/>
      <c r="I15" s="166"/>
      <c r="J15" s="167"/>
      <c r="K15" s="100"/>
      <c r="L15" s="2"/>
      <c r="M15" s="145"/>
      <c r="N15" s="146"/>
      <c r="O15" s="146"/>
      <c r="P15" s="146"/>
      <c r="Q15" s="146"/>
      <c r="R15" s="147"/>
      <c r="S15" s="82"/>
    </row>
    <row r="16" spans="2:19" ht="15" customHeight="1">
      <c r="B16" s="81"/>
      <c r="C16" s="165"/>
      <c r="D16" s="166"/>
      <c r="E16" s="166"/>
      <c r="F16" s="166"/>
      <c r="G16" s="166"/>
      <c r="H16" s="166"/>
      <c r="I16" s="166"/>
      <c r="J16" s="167"/>
      <c r="K16" s="100"/>
      <c r="L16" s="2"/>
      <c r="M16" s="148"/>
      <c r="N16" s="149"/>
      <c r="O16" s="149"/>
      <c r="P16" s="149"/>
      <c r="Q16" s="149"/>
      <c r="R16" s="150"/>
      <c r="S16" s="82"/>
    </row>
    <row r="17" spans="2:19" ht="16.7" customHeight="1">
      <c r="B17" s="81"/>
      <c r="C17" s="136" t="s">
        <v>5</v>
      </c>
      <c r="D17" s="137"/>
      <c r="E17" s="137"/>
      <c r="F17" s="137"/>
      <c r="G17" s="137"/>
      <c r="H17" s="137"/>
      <c r="I17" s="137"/>
      <c r="J17" s="138"/>
      <c r="K17" s="98">
        <f>SUM(K10:K16)</f>
        <v>0</v>
      </c>
      <c r="L17" s="2"/>
      <c r="M17" s="151" t="s">
        <v>15</v>
      </c>
      <c r="N17" s="152"/>
      <c r="O17" s="152"/>
      <c r="P17" s="152"/>
      <c r="Q17" s="152"/>
      <c r="R17" s="153"/>
      <c r="S17" s="82"/>
    </row>
    <row r="18" spans="2:19" ht="19.5" customHeight="1">
      <c r="B18" s="81"/>
      <c r="C18" s="6"/>
      <c r="D18" s="6"/>
      <c r="E18" s="6"/>
      <c r="F18" s="6"/>
      <c r="G18" s="6"/>
      <c r="H18" s="6"/>
      <c r="I18" s="6"/>
      <c r="J18" s="6"/>
      <c r="K18" s="6"/>
      <c r="L18" s="2"/>
      <c r="M18" s="154"/>
      <c r="N18" s="155"/>
      <c r="O18" s="155"/>
      <c r="P18" s="155"/>
      <c r="Q18" s="155"/>
      <c r="R18" s="156"/>
      <c r="S18" s="82"/>
    </row>
    <row r="19" spans="2:19">
      <c r="B19" s="81"/>
      <c r="C19" s="127" t="s">
        <v>16</v>
      </c>
      <c r="D19" s="128"/>
      <c r="E19" s="128"/>
      <c r="F19" s="128"/>
      <c r="G19" s="128"/>
      <c r="H19" s="128"/>
      <c r="I19" s="128"/>
      <c r="J19" s="128"/>
      <c r="K19" s="129"/>
      <c r="L19" s="2"/>
      <c r="M19" s="154"/>
      <c r="N19" s="155"/>
      <c r="O19" s="155"/>
      <c r="P19" s="155"/>
      <c r="Q19" s="155"/>
      <c r="R19" s="156"/>
      <c r="S19" s="82"/>
    </row>
    <row r="20" spans="2:19" ht="31.7" customHeight="1">
      <c r="B20" s="81"/>
      <c r="C20" s="191" t="s">
        <v>17</v>
      </c>
      <c r="D20" s="192"/>
      <c r="E20" s="193"/>
      <c r="F20" s="90" t="s">
        <v>18</v>
      </c>
      <c r="G20" s="90" t="s">
        <v>19</v>
      </c>
      <c r="H20" s="89" t="s">
        <v>20</v>
      </c>
      <c r="I20" s="91" t="s">
        <v>21</v>
      </c>
      <c r="J20" s="91" t="s">
        <v>22</v>
      </c>
      <c r="K20" s="92" t="s">
        <v>23</v>
      </c>
      <c r="L20" s="2"/>
      <c r="M20" s="154"/>
      <c r="N20" s="155"/>
      <c r="O20" s="155"/>
      <c r="P20" s="155"/>
      <c r="Q20" s="155"/>
      <c r="R20" s="156"/>
      <c r="S20" s="82"/>
    </row>
    <row r="21" spans="2:19" ht="21.6" customHeight="1">
      <c r="B21" s="81"/>
      <c r="C21" s="180"/>
      <c r="D21" s="181"/>
      <c r="E21" s="182"/>
      <c r="F21" s="106"/>
      <c r="G21" s="107"/>
      <c r="H21" s="101"/>
      <c r="I21" s="106"/>
      <c r="J21" s="106"/>
      <c r="K21" s="100">
        <f>SUM(I21:J21)</f>
        <v>0</v>
      </c>
      <c r="L21" s="2"/>
      <c r="M21" s="154"/>
      <c r="N21" s="155"/>
      <c r="O21" s="155"/>
      <c r="P21" s="155"/>
      <c r="Q21" s="155"/>
      <c r="R21" s="156"/>
      <c r="S21" s="82"/>
    </row>
    <row r="22" spans="2:19">
      <c r="B22" s="81"/>
      <c r="C22" s="124"/>
      <c r="D22" s="125"/>
      <c r="E22" s="126"/>
      <c r="F22" s="106"/>
      <c r="G22" s="107"/>
      <c r="H22" s="101"/>
      <c r="I22" s="106"/>
      <c r="J22" s="106"/>
      <c r="K22" s="100">
        <f t="shared" ref="K22:K26" si="0">SUM(I22:J22)</f>
        <v>0</v>
      </c>
      <c r="L22" s="2"/>
      <c r="M22" s="154"/>
      <c r="N22" s="155"/>
      <c r="O22" s="155"/>
      <c r="P22" s="155"/>
      <c r="Q22" s="155"/>
      <c r="R22" s="156"/>
      <c r="S22" s="82"/>
    </row>
    <row r="23" spans="2:19">
      <c r="B23" s="81"/>
      <c r="C23" s="124"/>
      <c r="D23" s="125"/>
      <c r="E23" s="126"/>
      <c r="F23" s="106"/>
      <c r="G23" s="107"/>
      <c r="H23" s="101"/>
      <c r="I23" s="106"/>
      <c r="J23" s="106"/>
      <c r="K23" s="100">
        <f t="shared" si="0"/>
        <v>0</v>
      </c>
      <c r="L23" s="2"/>
      <c r="M23" s="154"/>
      <c r="N23" s="155"/>
      <c r="O23" s="155"/>
      <c r="P23" s="155"/>
      <c r="Q23" s="155"/>
      <c r="R23" s="156"/>
      <c r="S23" s="82"/>
    </row>
    <row r="24" spans="2:19">
      <c r="B24" s="81"/>
      <c r="C24" s="174"/>
      <c r="D24" s="175"/>
      <c r="E24" s="176"/>
      <c r="F24" s="106"/>
      <c r="G24" s="107"/>
      <c r="H24" s="101"/>
      <c r="I24" s="106"/>
      <c r="J24" s="106"/>
      <c r="K24" s="100">
        <f t="shared" si="0"/>
        <v>0</v>
      </c>
      <c r="L24" s="2"/>
      <c r="M24" s="154"/>
      <c r="N24" s="155"/>
      <c r="O24" s="155"/>
      <c r="P24" s="155"/>
      <c r="Q24" s="155"/>
      <c r="R24" s="156"/>
      <c r="S24" s="82"/>
    </row>
    <row r="25" spans="2:19">
      <c r="B25" s="81"/>
      <c r="C25" s="124"/>
      <c r="D25" s="125"/>
      <c r="E25" s="126"/>
      <c r="F25" s="106"/>
      <c r="G25" s="107"/>
      <c r="H25" s="101"/>
      <c r="I25" s="106"/>
      <c r="J25" s="106"/>
      <c r="K25" s="100">
        <f t="shared" si="0"/>
        <v>0</v>
      </c>
      <c r="L25" s="2"/>
      <c r="M25" s="154"/>
      <c r="N25" s="155"/>
      <c r="O25" s="155"/>
      <c r="P25" s="155"/>
      <c r="Q25" s="155"/>
      <c r="R25" s="156"/>
      <c r="S25" s="82"/>
    </row>
    <row r="26" spans="2:19">
      <c r="B26" s="83"/>
      <c r="C26" s="124"/>
      <c r="D26" s="125"/>
      <c r="E26" s="126"/>
      <c r="F26" s="106"/>
      <c r="G26" s="107"/>
      <c r="H26" s="101"/>
      <c r="I26" s="106"/>
      <c r="J26" s="106"/>
      <c r="K26" s="100">
        <f t="shared" si="0"/>
        <v>0</v>
      </c>
      <c r="L26" s="76"/>
      <c r="M26" s="154"/>
      <c r="N26" s="155"/>
      <c r="O26" s="155"/>
      <c r="P26" s="155"/>
      <c r="Q26" s="155"/>
      <c r="R26" s="156"/>
      <c r="S26" s="82"/>
    </row>
    <row r="27" spans="2:19" ht="15.6" customHeight="1">
      <c r="B27" s="81"/>
      <c r="C27" s="136" t="s">
        <v>24</v>
      </c>
      <c r="D27" s="137"/>
      <c r="E27" s="137"/>
      <c r="F27" s="137"/>
      <c r="G27" s="137"/>
      <c r="H27" s="138"/>
      <c r="I27" s="97">
        <f>SUM(I21:I26)</f>
        <v>0</v>
      </c>
      <c r="J27" s="97">
        <f>SUM(J21:J26)</f>
        <v>0</v>
      </c>
      <c r="K27" s="98">
        <f>SUM(K21:K26)</f>
        <v>0</v>
      </c>
      <c r="L27" s="76"/>
      <c r="M27" s="154"/>
      <c r="N27" s="155"/>
      <c r="O27" s="155"/>
      <c r="P27" s="155"/>
      <c r="Q27" s="155"/>
      <c r="R27" s="156"/>
      <c r="S27" s="82"/>
    </row>
    <row r="28" spans="2:19">
      <c r="B28" s="81"/>
      <c r="C28" s="24"/>
      <c r="D28" s="24"/>
      <c r="E28" s="24"/>
      <c r="F28" s="24"/>
      <c r="G28" s="24"/>
      <c r="H28" s="24"/>
      <c r="I28" s="24"/>
      <c r="J28" s="24"/>
      <c r="K28" s="102"/>
      <c r="L28" s="76"/>
      <c r="M28" s="154"/>
      <c r="N28" s="155"/>
      <c r="O28" s="155"/>
      <c r="P28" s="155"/>
      <c r="Q28" s="155"/>
      <c r="R28" s="156"/>
      <c r="S28" s="82"/>
    </row>
    <row r="29" spans="2:19">
      <c r="B29" s="81"/>
      <c r="C29" s="127" t="s">
        <v>25</v>
      </c>
      <c r="D29" s="128"/>
      <c r="E29" s="128"/>
      <c r="F29" s="128"/>
      <c r="G29" s="128"/>
      <c r="H29" s="128"/>
      <c r="I29" s="128"/>
      <c r="J29" s="128"/>
      <c r="K29" s="129"/>
      <c r="L29" s="76"/>
      <c r="M29" s="154"/>
      <c r="N29" s="155"/>
      <c r="O29" s="155"/>
      <c r="P29" s="155"/>
      <c r="Q29" s="155"/>
      <c r="R29" s="156"/>
      <c r="S29" s="82"/>
    </row>
    <row r="30" spans="2:19" ht="30.75">
      <c r="B30" s="81"/>
      <c r="C30" s="133" t="s">
        <v>17</v>
      </c>
      <c r="D30" s="134"/>
      <c r="E30" s="135"/>
      <c r="F30" s="96" t="s">
        <v>18</v>
      </c>
      <c r="G30" s="96" t="s">
        <v>19</v>
      </c>
      <c r="H30" s="89" t="s">
        <v>20</v>
      </c>
      <c r="I30" s="91" t="s">
        <v>21</v>
      </c>
      <c r="J30" s="91" t="s">
        <v>22</v>
      </c>
      <c r="K30" s="94" t="s">
        <v>23</v>
      </c>
      <c r="L30" s="76"/>
      <c r="M30" s="154"/>
      <c r="N30" s="155"/>
      <c r="O30" s="155"/>
      <c r="P30" s="155"/>
      <c r="Q30" s="155"/>
      <c r="R30" s="156"/>
      <c r="S30" s="82"/>
    </row>
    <row r="31" spans="2:19" ht="14.45" customHeight="1">
      <c r="B31" s="81"/>
      <c r="C31" s="124"/>
      <c r="D31" s="125"/>
      <c r="E31" s="126"/>
      <c r="F31" s="108"/>
      <c r="G31" s="109"/>
      <c r="H31" s="103"/>
      <c r="I31" s="108"/>
      <c r="J31" s="108"/>
      <c r="K31" s="99">
        <f>SUM(I31:J31)</f>
        <v>0</v>
      </c>
      <c r="L31" s="76"/>
      <c r="M31" s="154"/>
      <c r="N31" s="155"/>
      <c r="O31" s="155"/>
      <c r="P31" s="155"/>
      <c r="Q31" s="155"/>
      <c r="R31" s="156"/>
      <c r="S31" s="82"/>
    </row>
    <row r="32" spans="2:19" ht="14.45" customHeight="1">
      <c r="B32" s="81"/>
      <c r="C32" s="180"/>
      <c r="D32" s="181"/>
      <c r="E32" s="182"/>
      <c r="F32" s="108"/>
      <c r="G32" s="109"/>
      <c r="H32" s="103"/>
      <c r="I32" s="108"/>
      <c r="J32" s="108"/>
      <c r="K32" s="99">
        <f t="shared" ref="K32:K38" si="1">SUM(I32:J32)</f>
        <v>0</v>
      </c>
      <c r="L32" s="76"/>
      <c r="M32" s="154"/>
      <c r="N32" s="155"/>
      <c r="O32" s="155"/>
      <c r="P32" s="155"/>
      <c r="Q32" s="155"/>
      <c r="R32" s="156"/>
      <c r="S32" s="82"/>
    </row>
    <row r="33" spans="2:19" ht="15.75" customHeight="1">
      <c r="B33" s="81"/>
      <c r="C33" s="124"/>
      <c r="D33" s="125"/>
      <c r="E33" s="126"/>
      <c r="F33" s="106"/>
      <c r="G33" s="107"/>
      <c r="H33" s="101"/>
      <c r="I33" s="106"/>
      <c r="J33" s="106"/>
      <c r="K33" s="99">
        <f t="shared" si="1"/>
        <v>0</v>
      </c>
      <c r="L33" s="76"/>
      <c r="M33" s="154"/>
      <c r="N33" s="155"/>
      <c r="O33" s="155"/>
      <c r="P33" s="155"/>
      <c r="Q33" s="155"/>
      <c r="R33" s="156"/>
      <c r="S33" s="82"/>
    </row>
    <row r="34" spans="2:19" ht="15.75" customHeight="1">
      <c r="B34" s="81"/>
      <c r="C34" s="124"/>
      <c r="D34" s="125"/>
      <c r="E34" s="126"/>
      <c r="F34" s="106"/>
      <c r="G34" s="107"/>
      <c r="H34" s="101"/>
      <c r="I34" s="106"/>
      <c r="J34" s="106"/>
      <c r="K34" s="99">
        <f t="shared" si="1"/>
        <v>0</v>
      </c>
      <c r="L34" s="2"/>
      <c r="M34" s="154"/>
      <c r="N34" s="155"/>
      <c r="O34" s="155"/>
      <c r="P34" s="155"/>
      <c r="Q34" s="155"/>
      <c r="R34" s="156"/>
      <c r="S34" s="82"/>
    </row>
    <row r="35" spans="2:19" ht="14.45" customHeight="1">
      <c r="B35" s="81"/>
      <c r="C35" s="124"/>
      <c r="D35" s="125"/>
      <c r="E35" s="126"/>
      <c r="F35" s="106"/>
      <c r="G35" s="107"/>
      <c r="H35" s="101"/>
      <c r="I35" s="106"/>
      <c r="J35" s="106"/>
      <c r="K35" s="99">
        <f t="shared" si="1"/>
        <v>0</v>
      </c>
      <c r="L35" s="2"/>
      <c r="M35" s="154"/>
      <c r="N35" s="155"/>
      <c r="O35" s="155"/>
      <c r="P35" s="155"/>
      <c r="Q35" s="155"/>
      <c r="R35" s="156"/>
      <c r="S35" s="82"/>
    </row>
    <row r="36" spans="2:19">
      <c r="B36" s="81"/>
      <c r="C36" s="124"/>
      <c r="D36" s="125"/>
      <c r="E36" s="126"/>
      <c r="F36" s="106"/>
      <c r="G36" s="107"/>
      <c r="H36" s="101"/>
      <c r="I36" s="106"/>
      <c r="J36" s="106"/>
      <c r="K36" s="99">
        <f t="shared" si="1"/>
        <v>0</v>
      </c>
      <c r="L36" s="2"/>
      <c r="M36" s="154"/>
      <c r="N36" s="155"/>
      <c r="O36" s="155"/>
      <c r="P36" s="155"/>
      <c r="Q36" s="155"/>
      <c r="R36" s="156"/>
      <c r="S36" s="82"/>
    </row>
    <row r="37" spans="2:19" ht="15" customHeight="1">
      <c r="B37" s="81"/>
      <c r="C37" s="124"/>
      <c r="D37" s="125"/>
      <c r="E37" s="126"/>
      <c r="F37" s="106"/>
      <c r="G37" s="107"/>
      <c r="H37" s="101"/>
      <c r="I37" s="106"/>
      <c r="J37" s="106"/>
      <c r="K37" s="99">
        <f t="shared" si="1"/>
        <v>0</v>
      </c>
      <c r="L37" s="2"/>
      <c r="M37" s="157"/>
      <c r="N37" s="158"/>
      <c r="O37" s="158"/>
      <c r="P37" s="158"/>
      <c r="Q37" s="158"/>
      <c r="R37" s="159"/>
      <c r="S37" s="82"/>
    </row>
    <row r="38" spans="2:19">
      <c r="B38" s="83"/>
      <c r="C38" s="124"/>
      <c r="D38" s="125"/>
      <c r="E38" s="126"/>
      <c r="F38" s="106"/>
      <c r="G38" s="107"/>
      <c r="H38" s="101"/>
      <c r="I38" s="106"/>
      <c r="J38" s="106"/>
      <c r="K38" s="99">
        <f t="shared" si="1"/>
        <v>0</v>
      </c>
      <c r="L38" s="2"/>
      <c r="M38" s="77"/>
      <c r="N38" s="77"/>
      <c r="O38" s="77"/>
      <c r="P38" s="77"/>
      <c r="Q38" s="77"/>
      <c r="R38" s="77"/>
      <c r="S38" s="82"/>
    </row>
    <row r="39" spans="2:19" ht="16.7" customHeight="1">
      <c r="B39" s="81"/>
      <c r="C39" s="136" t="s">
        <v>26</v>
      </c>
      <c r="D39" s="137"/>
      <c r="E39" s="137"/>
      <c r="F39" s="137"/>
      <c r="G39" s="137"/>
      <c r="H39" s="138"/>
      <c r="I39" s="97">
        <f>SUM(I31:I38)</f>
        <v>0</v>
      </c>
      <c r="J39" s="97">
        <f>SUM(J31:J38)</f>
        <v>0</v>
      </c>
      <c r="K39" s="98">
        <f>SUM(K31:K38)</f>
        <v>0</v>
      </c>
      <c r="L39" s="2"/>
      <c r="M39" s="190"/>
      <c r="N39" s="190"/>
      <c r="O39" s="190"/>
      <c r="P39" s="190"/>
      <c r="Q39" s="190"/>
      <c r="R39" s="88"/>
      <c r="S39" s="82"/>
    </row>
    <row r="40" spans="2:19" ht="15.75" customHeight="1">
      <c r="B40" s="81"/>
      <c r="C40" s="104"/>
      <c r="D40" s="104"/>
      <c r="E40" s="104"/>
      <c r="F40" s="104"/>
      <c r="G40" s="104"/>
      <c r="H40" s="75"/>
      <c r="I40" s="75"/>
      <c r="J40" s="75"/>
      <c r="K40" s="75"/>
      <c r="L40" s="2"/>
      <c r="M40" s="190"/>
      <c r="N40" s="190"/>
      <c r="O40" s="190"/>
      <c r="P40" s="190"/>
      <c r="Q40" s="190"/>
      <c r="R40" s="88"/>
      <c r="S40" s="82"/>
    </row>
    <row r="41" spans="2:19">
      <c r="B41" s="81"/>
      <c r="C41" s="127" t="s">
        <v>27</v>
      </c>
      <c r="D41" s="128"/>
      <c r="E41" s="128"/>
      <c r="F41" s="128"/>
      <c r="G41" s="128"/>
      <c r="H41" s="128"/>
      <c r="I41" s="128"/>
      <c r="J41" s="128"/>
      <c r="K41" s="129"/>
      <c r="L41" s="2"/>
      <c r="M41" s="73"/>
      <c r="N41" s="73"/>
      <c r="O41" s="73"/>
      <c r="P41" s="73"/>
      <c r="Q41" s="73"/>
      <c r="R41" s="73"/>
      <c r="S41" s="82"/>
    </row>
    <row r="42" spans="2:19" ht="30.75">
      <c r="B42" s="81"/>
      <c r="C42" s="133" t="s">
        <v>28</v>
      </c>
      <c r="D42" s="134"/>
      <c r="E42" s="135"/>
      <c r="F42" s="95" t="s">
        <v>29</v>
      </c>
      <c r="G42" s="95" t="s">
        <v>30</v>
      </c>
      <c r="H42" s="89" t="s">
        <v>31</v>
      </c>
      <c r="I42" s="89" t="s">
        <v>21</v>
      </c>
      <c r="J42" s="89" t="s">
        <v>22</v>
      </c>
      <c r="K42" s="93" t="s">
        <v>23</v>
      </c>
      <c r="L42" s="2"/>
      <c r="M42" s="189"/>
      <c r="N42" s="189"/>
      <c r="O42" s="189"/>
      <c r="P42" s="189"/>
      <c r="Q42" s="189"/>
      <c r="R42" s="87"/>
      <c r="S42" s="82"/>
    </row>
    <row r="43" spans="2:19">
      <c r="B43" s="81"/>
      <c r="C43" s="183"/>
      <c r="D43" s="184"/>
      <c r="E43" s="185"/>
      <c r="F43" s="108"/>
      <c r="G43" s="109"/>
      <c r="H43" s="110"/>
      <c r="I43" s="108"/>
      <c r="J43" s="108"/>
      <c r="K43" s="99">
        <f>SUM(I43:J43)</f>
        <v>0</v>
      </c>
      <c r="L43" s="2"/>
      <c r="M43" s="87"/>
      <c r="N43" s="87"/>
      <c r="O43" s="87"/>
      <c r="P43" s="87"/>
      <c r="Q43" s="87"/>
      <c r="R43" s="87"/>
      <c r="S43" s="82"/>
    </row>
    <row r="44" spans="2:19">
      <c r="B44" s="81"/>
      <c r="C44" s="183"/>
      <c r="D44" s="184"/>
      <c r="E44" s="185"/>
      <c r="F44" s="108"/>
      <c r="G44" s="109"/>
      <c r="H44" s="110"/>
      <c r="I44" s="108"/>
      <c r="J44" s="108"/>
      <c r="K44" s="99">
        <f t="shared" ref="K44:K50" si="2">SUM(I44:J44)</f>
        <v>0</v>
      </c>
      <c r="L44" s="2"/>
      <c r="M44" s="87"/>
      <c r="N44" s="87"/>
      <c r="O44" s="87"/>
      <c r="P44" s="87"/>
      <c r="Q44" s="87"/>
      <c r="R44" s="87"/>
      <c r="S44" s="82"/>
    </row>
    <row r="45" spans="2:19">
      <c r="B45" s="81"/>
      <c r="C45" s="186"/>
      <c r="D45" s="187"/>
      <c r="E45" s="188"/>
      <c r="F45" s="106"/>
      <c r="G45" s="107"/>
      <c r="H45" s="105"/>
      <c r="I45" s="106"/>
      <c r="J45" s="106"/>
      <c r="K45" s="99">
        <f t="shared" si="2"/>
        <v>0</v>
      </c>
      <c r="L45" s="2"/>
      <c r="M45" s="87"/>
      <c r="N45" s="87"/>
      <c r="O45" s="87"/>
      <c r="P45" s="87"/>
      <c r="Q45" s="87"/>
      <c r="R45" s="87"/>
      <c r="S45" s="82"/>
    </row>
    <row r="46" spans="2:19">
      <c r="B46" s="81"/>
      <c r="C46" s="186"/>
      <c r="D46" s="187"/>
      <c r="E46" s="188"/>
      <c r="F46" s="106"/>
      <c r="G46" s="107"/>
      <c r="H46" s="105"/>
      <c r="I46" s="106"/>
      <c r="J46" s="106"/>
      <c r="K46" s="99">
        <f t="shared" si="2"/>
        <v>0</v>
      </c>
      <c r="L46" s="2"/>
      <c r="M46" s="73"/>
      <c r="N46" s="73"/>
      <c r="O46" s="73"/>
      <c r="P46" s="73"/>
      <c r="Q46" s="73"/>
      <c r="R46" s="73"/>
      <c r="S46" s="82"/>
    </row>
    <row r="47" spans="2:19">
      <c r="B47" s="81"/>
      <c r="C47" s="186"/>
      <c r="D47" s="187"/>
      <c r="E47" s="188"/>
      <c r="F47" s="106"/>
      <c r="G47" s="107"/>
      <c r="H47" s="105"/>
      <c r="I47" s="106"/>
      <c r="J47" s="106"/>
      <c r="K47" s="99">
        <f t="shared" si="2"/>
        <v>0</v>
      </c>
      <c r="L47" s="2"/>
      <c r="M47" s="2"/>
      <c r="N47" s="2"/>
      <c r="O47" s="2"/>
      <c r="P47" s="2"/>
      <c r="Q47" s="2"/>
      <c r="R47" s="2"/>
      <c r="S47" s="82"/>
    </row>
    <row r="48" spans="2:19">
      <c r="B48" s="81"/>
      <c r="C48" s="186"/>
      <c r="D48" s="187"/>
      <c r="E48" s="188"/>
      <c r="F48" s="106"/>
      <c r="G48" s="107"/>
      <c r="H48" s="105"/>
      <c r="I48" s="106"/>
      <c r="J48" s="106"/>
      <c r="K48" s="99">
        <f t="shared" si="2"/>
        <v>0</v>
      </c>
      <c r="L48" s="2"/>
      <c r="M48" s="2"/>
      <c r="N48" s="2"/>
      <c r="O48" s="2"/>
      <c r="P48" s="2"/>
      <c r="Q48" s="2"/>
      <c r="R48" s="2"/>
      <c r="S48" s="82"/>
    </row>
    <row r="49" spans="2:19">
      <c r="B49" s="81"/>
      <c r="C49" s="186"/>
      <c r="D49" s="187"/>
      <c r="E49" s="188"/>
      <c r="F49" s="106"/>
      <c r="G49" s="107"/>
      <c r="H49" s="105"/>
      <c r="I49" s="106"/>
      <c r="J49" s="106"/>
      <c r="K49" s="99">
        <f t="shared" si="2"/>
        <v>0</v>
      </c>
      <c r="L49" s="2"/>
      <c r="M49" s="2"/>
      <c r="N49" s="2"/>
      <c r="O49" s="2"/>
      <c r="P49" s="2"/>
      <c r="Q49" s="2"/>
      <c r="R49" s="2"/>
      <c r="S49" s="82"/>
    </row>
    <row r="50" spans="2:19">
      <c r="B50" s="83"/>
      <c r="C50" s="186"/>
      <c r="D50" s="187"/>
      <c r="E50" s="188"/>
      <c r="F50" s="106"/>
      <c r="G50" s="107"/>
      <c r="H50" s="105"/>
      <c r="I50" s="106"/>
      <c r="J50" s="106"/>
      <c r="K50" s="99">
        <f t="shared" si="2"/>
        <v>0</v>
      </c>
      <c r="L50" s="2"/>
      <c r="M50" s="2"/>
      <c r="N50" s="2"/>
      <c r="O50" s="2"/>
      <c r="P50" s="2"/>
      <c r="Q50" s="2"/>
      <c r="R50" s="2"/>
      <c r="S50" s="82"/>
    </row>
    <row r="51" spans="2:19">
      <c r="B51" s="81"/>
      <c r="C51" s="136" t="s">
        <v>32</v>
      </c>
      <c r="D51" s="137"/>
      <c r="E51" s="137"/>
      <c r="F51" s="137"/>
      <c r="G51" s="137"/>
      <c r="H51" s="138"/>
      <c r="I51" s="97">
        <f>SUM(I43:I50)</f>
        <v>0</v>
      </c>
      <c r="J51" s="97">
        <f>SUM(J43:J50)</f>
        <v>0</v>
      </c>
      <c r="K51" s="98">
        <f>SUM(K43:K50)</f>
        <v>0</v>
      </c>
      <c r="L51" s="2"/>
      <c r="M51" s="2"/>
      <c r="N51" s="2"/>
      <c r="O51" s="2"/>
      <c r="P51" s="2"/>
      <c r="Q51" s="2"/>
      <c r="R51" s="2"/>
      <c r="S51" s="82"/>
    </row>
    <row r="52" spans="2:19">
      <c r="B52" s="84"/>
      <c r="C52" s="85"/>
      <c r="D52" s="85"/>
      <c r="E52" s="85"/>
      <c r="F52" s="85"/>
      <c r="G52" s="85"/>
      <c r="H52" s="85"/>
      <c r="I52" s="85"/>
      <c r="J52" s="85"/>
      <c r="K52" s="85"/>
      <c r="L52" s="85"/>
      <c r="M52" s="85"/>
      <c r="N52" s="85"/>
      <c r="O52" s="85"/>
      <c r="P52" s="85"/>
      <c r="Q52" s="85"/>
      <c r="R52" s="85"/>
      <c r="S52" s="86"/>
    </row>
    <row r="61" spans="2:19" ht="15" customHeight="1"/>
    <row r="62" spans="2:19" ht="15" customHeight="1"/>
  </sheetData>
  <mergeCells count="56">
    <mergeCell ref="M42:Q42"/>
    <mergeCell ref="M39:Q40"/>
    <mergeCell ref="C20:E20"/>
    <mergeCell ref="C26:E26"/>
    <mergeCell ref="C29:K29"/>
    <mergeCell ref="C25:E25"/>
    <mergeCell ref="C22:E22"/>
    <mergeCell ref="C27:H27"/>
    <mergeCell ref="C39:H39"/>
    <mergeCell ref="C38:E38"/>
    <mergeCell ref="C31:E31"/>
    <mergeCell ref="C37:E37"/>
    <mergeCell ref="C41:K41"/>
    <mergeCell ref="C42:E42"/>
    <mergeCell ref="C30:E30"/>
    <mergeCell ref="C32:E32"/>
    <mergeCell ref="C51:H51"/>
    <mergeCell ref="C43:E43"/>
    <mergeCell ref="C44:E44"/>
    <mergeCell ref="C45:E45"/>
    <mergeCell ref="C46:E46"/>
    <mergeCell ref="C47:E47"/>
    <mergeCell ref="C48:E48"/>
    <mergeCell ref="C49:E49"/>
    <mergeCell ref="C50:E50"/>
    <mergeCell ref="C36:E36"/>
    <mergeCell ref="M6:R6"/>
    <mergeCell ref="R7:R8"/>
    <mergeCell ref="M10:P10"/>
    <mergeCell ref="C12:J12"/>
    <mergeCell ref="C13:J13"/>
    <mergeCell ref="C14:J14"/>
    <mergeCell ref="C15:J15"/>
    <mergeCell ref="C16:J16"/>
    <mergeCell ref="M7:P7"/>
    <mergeCell ref="M9:P9"/>
    <mergeCell ref="C23:E23"/>
    <mergeCell ref="C24:E24"/>
    <mergeCell ref="M11:P11"/>
    <mergeCell ref="C21:E21"/>
    <mergeCell ref="E3:K4"/>
    <mergeCell ref="R10:R11"/>
    <mergeCell ref="C6:K6"/>
    <mergeCell ref="C33:E33"/>
    <mergeCell ref="C34:E34"/>
    <mergeCell ref="C19:K19"/>
    <mergeCell ref="C8:K8"/>
    <mergeCell ref="C10:J10"/>
    <mergeCell ref="C11:J11"/>
    <mergeCell ref="C9:J9"/>
    <mergeCell ref="C17:J17"/>
    <mergeCell ref="M8:P8"/>
    <mergeCell ref="M13:R16"/>
    <mergeCell ref="M17:R37"/>
    <mergeCell ref="M12:R12"/>
    <mergeCell ref="C35:E35"/>
  </mergeCells>
  <pageMargins left="0.25" right="0.25"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7FD5-F8B3-4F53-ADEF-898CDA4B5350}">
  <sheetPr>
    <tabColor theme="9"/>
    <pageSetUpPr fitToPage="1"/>
  </sheetPr>
  <dimension ref="B2:S62"/>
  <sheetViews>
    <sheetView showZeros="0" tabSelected="1" zoomScale="80" zoomScaleNormal="80" zoomScalePageLayoutView="70" workbookViewId="0">
      <selection activeCell="C6" sqref="C6:K6"/>
    </sheetView>
  </sheetViews>
  <sheetFormatPr defaultColWidth="8.85546875" defaultRowHeight="15"/>
  <cols>
    <col min="1" max="1" width="2.7109375" style="1" customWidth="1"/>
    <col min="2" max="2" width="2.7109375" style="12" customWidth="1"/>
    <col min="3" max="3" width="13.42578125" style="1" customWidth="1"/>
    <col min="4" max="4" width="14.5703125" style="1" customWidth="1"/>
    <col min="5" max="5" width="17.140625" style="1" customWidth="1"/>
    <col min="6" max="6" width="15" style="1" customWidth="1"/>
    <col min="7" max="7" width="20.5703125" style="1" customWidth="1"/>
    <col min="8" max="8" width="32" style="1" customWidth="1"/>
    <col min="9" max="10" width="16.85546875" style="1" customWidth="1"/>
    <col min="11" max="11" width="20" style="1" customWidth="1"/>
    <col min="12" max="12" width="11.85546875" style="1" customWidth="1"/>
    <col min="13" max="15" width="9.140625" style="1" bestFit="1" customWidth="1"/>
    <col min="16" max="16" width="15" style="1" customWidth="1"/>
    <col min="17" max="17" width="23.42578125" style="1" customWidth="1"/>
    <col min="18" max="18" width="46.5703125" style="1" customWidth="1"/>
    <col min="19" max="16384" width="8.85546875" style="1"/>
  </cols>
  <sheetData>
    <row r="2" spans="2:19">
      <c r="B2" s="78"/>
      <c r="C2" s="79"/>
      <c r="D2" s="79"/>
      <c r="E2" s="79"/>
      <c r="F2" s="79"/>
      <c r="G2" s="79"/>
      <c r="H2" s="79"/>
      <c r="I2" s="79"/>
      <c r="J2" s="79"/>
      <c r="K2" s="79"/>
      <c r="L2" s="79"/>
      <c r="M2" s="79"/>
      <c r="N2" s="79"/>
      <c r="O2" s="79"/>
      <c r="P2" s="79"/>
      <c r="Q2" s="79"/>
      <c r="R2" s="79"/>
      <c r="S2" s="80"/>
    </row>
    <row r="3" spans="2:19" ht="18.75" customHeight="1">
      <c r="B3" s="81"/>
      <c r="C3" s="2"/>
      <c r="D3" s="2"/>
      <c r="E3" s="211" t="s">
        <v>33</v>
      </c>
      <c r="F3" s="212"/>
      <c r="G3" s="212"/>
      <c r="H3" s="212"/>
      <c r="I3" s="212"/>
      <c r="J3" s="212"/>
      <c r="K3" s="213"/>
      <c r="L3" s="2"/>
      <c r="M3" s="2"/>
      <c r="N3" s="2"/>
      <c r="O3" s="2"/>
      <c r="P3" s="2"/>
      <c r="Q3" s="2"/>
      <c r="R3" s="2"/>
      <c r="S3" s="82"/>
    </row>
    <row r="4" spans="2:19" ht="15" customHeight="1">
      <c r="B4" s="81"/>
      <c r="C4" s="2"/>
      <c r="D4" s="2"/>
      <c r="E4" s="214"/>
      <c r="F4" s="215"/>
      <c r="G4" s="215"/>
      <c r="H4" s="215"/>
      <c r="I4" s="215"/>
      <c r="J4" s="215"/>
      <c r="K4" s="216"/>
      <c r="L4" s="2"/>
      <c r="M4" s="2"/>
      <c r="N4" s="2"/>
      <c r="O4" s="2"/>
      <c r="P4" s="2"/>
      <c r="Q4" s="2"/>
      <c r="R4" s="2"/>
      <c r="S4" s="82"/>
    </row>
    <row r="5" spans="2:19">
      <c r="B5" s="81"/>
      <c r="C5" s="2"/>
      <c r="D5" s="2"/>
      <c r="E5" s="2"/>
      <c r="F5" s="2"/>
      <c r="G5" s="2"/>
      <c r="H5" s="2"/>
      <c r="I5" s="2"/>
      <c r="J5" s="2"/>
      <c r="K5" s="2"/>
      <c r="L5" s="2"/>
      <c r="M5" s="2"/>
      <c r="N5" s="2"/>
      <c r="O5" s="2"/>
      <c r="P5" s="2"/>
      <c r="Q5" s="2"/>
      <c r="R5" s="2"/>
      <c r="S5" s="82"/>
    </row>
    <row r="6" spans="2:19" ht="18.75">
      <c r="B6" s="81"/>
      <c r="C6" s="121" t="s">
        <v>0</v>
      </c>
      <c r="D6" s="122"/>
      <c r="E6" s="122"/>
      <c r="F6" s="122"/>
      <c r="G6" s="122"/>
      <c r="H6" s="122"/>
      <c r="I6" s="122"/>
      <c r="J6" s="122"/>
      <c r="K6" s="123"/>
      <c r="L6" s="2"/>
      <c r="M6" s="121" t="s">
        <v>1</v>
      </c>
      <c r="N6" s="122"/>
      <c r="O6" s="122"/>
      <c r="P6" s="122"/>
      <c r="Q6" s="122"/>
      <c r="R6" s="123"/>
      <c r="S6" s="82"/>
    </row>
    <row r="7" spans="2:19" ht="15" customHeight="1">
      <c r="B7" s="81"/>
      <c r="C7" s="6"/>
      <c r="D7" s="6"/>
      <c r="E7" s="6"/>
      <c r="F7" s="6"/>
      <c r="G7" s="6"/>
      <c r="H7" s="6"/>
      <c r="I7" s="6"/>
      <c r="J7" s="6"/>
      <c r="K7" s="6"/>
      <c r="L7" s="2"/>
      <c r="M7" s="168" t="s">
        <v>2</v>
      </c>
      <c r="N7" s="169"/>
      <c r="O7" s="169"/>
      <c r="P7" s="170"/>
      <c r="Q7" s="111">
        <f>SUM(K20+K26+K36)</f>
        <v>9070000</v>
      </c>
      <c r="R7" s="217" t="s">
        <v>3</v>
      </c>
      <c r="S7" s="82"/>
    </row>
    <row r="8" spans="2:19">
      <c r="B8" s="81"/>
      <c r="C8" s="127" t="s">
        <v>4</v>
      </c>
      <c r="D8" s="128"/>
      <c r="E8" s="128"/>
      <c r="F8" s="128"/>
      <c r="G8" s="128"/>
      <c r="H8" s="128"/>
      <c r="I8" s="128"/>
      <c r="J8" s="128"/>
      <c r="K8" s="129"/>
      <c r="L8" s="2"/>
      <c r="M8" s="139" t="s">
        <v>5</v>
      </c>
      <c r="N8" s="140"/>
      <c r="O8" s="140"/>
      <c r="P8" s="141"/>
      <c r="Q8" s="112">
        <f>SUM(K14)</f>
        <v>9070000</v>
      </c>
      <c r="R8" s="218"/>
      <c r="S8" s="82"/>
    </row>
    <row r="9" spans="2:19" ht="30.75">
      <c r="B9" s="81"/>
      <c r="C9" s="133" t="s">
        <v>6</v>
      </c>
      <c r="D9" s="134"/>
      <c r="E9" s="134"/>
      <c r="F9" s="134"/>
      <c r="G9" s="134"/>
      <c r="H9" s="134"/>
      <c r="I9" s="134"/>
      <c r="J9" s="135"/>
      <c r="K9" s="94" t="s">
        <v>7</v>
      </c>
      <c r="L9" s="2"/>
      <c r="M9" s="171" t="s">
        <v>8</v>
      </c>
      <c r="N9" s="172"/>
      <c r="O9" s="172"/>
      <c r="P9" s="173"/>
      <c r="Q9" s="114">
        <f>SUM(I20+I26+I36)</f>
        <v>2500000</v>
      </c>
      <c r="R9" s="113" t="s">
        <v>9</v>
      </c>
      <c r="S9" s="82"/>
    </row>
    <row r="10" spans="2:19" ht="21" customHeight="1">
      <c r="B10" s="81"/>
      <c r="C10" s="130" t="s">
        <v>34</v>
      </c>
      <c r="D10" s="131"/>
      <c r="E10" s="131"/>
      <c r="F10" s="131"/>
      <c r="G10" s="131"/>
      <c r="H10" s="131"/>
      <c r="I10" s="131"/>
      <c r="J10" s="132"/>
      <c r="K10" s="99">
        <v>2500000</v>
      </c>
      <c r="L10" s="2"/>
      <c r="M10" s="139" t="s">
        <v>10</v>
      </c>
      <c r="N10" s="140"/>
      <c r="O10" s="140"/>
      <c r="P10" s="141"/>
      <c r="Q10" s="115">
        <f>SUM((Q7-Q9)/Q7)</f>
        <v>0.72436604189636167</v>
      </c>
      <c r="R10" s="119" t="s">
        <v>11</v>
      </c>
      <c r="S10" s="82"/>
    </row>
    <row r="11" spans="2:19" ht="20.25" customHeight="1">
      <c r="B11" s="81"/>
      <c r="C11" s="130" t="s">
        <v>35</v>
      </c>
      <c r="D11" s="131"/>
      <c r="E11" s="131"/>
      <c r="F11" s="131"/>
      <c r="G11" s="131"/>
      <c r="H11" s="131"/>
      <c r="I11" s="131"/>
      <c r="J11" s="132"/>
      <c r="K11" s="99">
        <v>6500000</v>
      </c>
      <c r="L11" s="2"/>
      <c r="M11" s="177" t="s">
        <v>12</v>
      </c>
      <c r="N11" s="178"/>
      <c r="O11" s="178"/>
      <c r="P11" s="179"/>
      <c r="Q11" s="116">
        <f>Q9/Q7</f>
        <v>0.27563395810363839</v>
      </c>
      <c r="R11" s="120"/>
      <c r="S11" s="82"/>
    </row>
    <row r="12" spans="2:19" ht="16.5" customHeight="1">
      <c r="B12" s="81"/>
      <c r="C12" s="130" t="s">
        <v>36</v>
      </c>
      <c r="D12" s="131"/>
      <c r="E12" s="131"/>
      <c r="F12" s="131"/>
      <c r="G12" s="131"/>
      <c r="H12" s="131"/>
      <c r="I12" s="131"/>
      <c r="J12" s="132"/>
      <c r="K12" s="99">
        <v>70000</v>
      </c>
      <c r="L12" s="2"/>
      <c r="M12" s="160" t="s">
        <v>13</v>
      </c>
      <c r="N12" s="161"/>
      <c r="O12" s="161"/>
      <c r="P12" s="161"/>
      <c r="Q12" s="161"/>
      <c r="R12" s="162"/>
      <c r="S12" s="82"/>
    </row>
    <row r="13" spans="2:19" ht="16.5" customHeight="1">
      <c r="B13" s="81"/>
      <c r="C13" s="165"/>
      <c r="D13" s="166"/>
      <c r="E13" s="166"/>
      <c r="F13" s="166"/>
      <c r="G13" s="166"/>
      <c r="H13" s="166"/>
      <c r="I13" s="166"/>
      <c r="J13" s="167"/>
      <c r="K13" s="100"/>
      <c r="L13" s="2"/>
      <c r="M13" s="202" t="s">
        <v>14</v>
      </c>
      <c r="N13" s="203"/>
      <c r="O13" s="203"/>
      <c r="P13" s="203"/>
      <c r="Q13" s="203"/>
      <c r="R13" s="204"/>
      <c r="S13" s="82"/>
    </row>
    <row r="14" spans="2:19" ht="16.5" customHeight="1">
      <c r="B14" s="81"/>
      <c r="C14" s="136" t="s">
        <v>5</v>
      </c>
      <c r="D14" s="137"/>
      <c r="E14" s="137"/>
      <c r="F14" s="137"/>
      <c r="G14" s="137"/>
      <c r="H14" s="137"/>
      <c r="I14" s="137"/>
      <c r="J14" s="138"/>
      <c r="K14" s="98">
        <f>SUM(K10:K13)</f>
        <v>9070000</v>
      </c>
      <c r="L14" s="2"/>
      <c r="M14" s="205"/>
      <c r="N14" s="206"/>
      <c r="O14" s="206"/>
      <c r="P14" s="206"/>
      <c r="Q14" s="206"/>
      <c r="R14" s="207"/>
      <c r="S14" s="82"/>
    </row>
    <row r="15" spans="2:19" ht="16.5" customHeight="1">
      <c r="B15" s="81"/>
      <c r="C15" s="6"/>
      <c r="D15" s="6"/>
      <c r="E15" s="6"/>
      <c r="F15" s="6"/>
      <c r="G15" s="6"/>
      <c r="H15" s="6"/>
      <c r="I15" s="6"/>
      <c r="J15" s="6"/>
      <c r="K15" s="6"/>
      <c r="L15" s="2"/>
      <c r="M15" s="205"/>
      <c r="N15" s="206"/>
      <c r="O15" s="206"/>
      <c r="P15" s="206"/>
      <c r="Q15" s="206"/>
      <c r="R15" s="207"/>
      <c r="S15" s="82"/>
    </row>
    <row r="16" spans="2:19" ht="15" customHeight="1">
      <c r="B16" s="81"/>
      <c r="C16" s="127" t="s">
        <v>16</v>
      </c>
      <c r="D16" s="128"/>
      <c r="E16" s="128"/>
      <c r="F16" s="128"/>
      <c r="G16" s="128"/>
      <c r="H16" s="128"/>
      <c r="I16" s="128"/>
      <c r="J16" s="128"/>
      <c r="K16" s="129"/>
      <c r="L16" s="2"/>
      <c r="M16" s="208"/>
      <c r="N16" s="209"/>
      <c r="O16" s="209"/>
      <c r="P16" s="209"/>
      <c r="Q16" s="209"/>
      <c r="R16" s="210"/>
      <c r="S16" s="82"/>
    </row>
    <row r="17" spans="2:19" ht="38.25" customHeight="1">
      <c r="B17" s="81"/>
      <c r="C17" s="191" t="s">
        <v>17</v>
      </c>
      <c r="D17" s="192"/>
      <c r="E17" s="193"/>
      <c r="F17" s="90" t="s">
        <v>18</v>
      </c>
      <c r="G17" s="90" t="s">
        <v>19</v>
      </c>
      <c r="H17" s="89" t="s">
        <v>20</v>
      </c>
      <c r="I17" s="91" t="s">
        <v>21</v>
      </c>
      <c r="J17" s="91" t="s">
        <v>22</v>
      </c>
      <c r="K17" s="92" t="s">
        <v>23</v>
      </c>
      <c r="L17" s="2"/>
      <c r="M17" s="151" t="s">
        <v>15</v>
      </c>
      <c r="N17" s="194"/>
      <c r="O17" s="194"/>
      <c r="P17" s="194"/>
      <c r="Q17" s="194"/>
      <c r="R17" s="195"/>
      <c r="S17" s="82"/>
    </row>
    <row r="18" spans="2:19" ht="19.5" customHeight="1">
      <c r="B18" s="81"/>
      <c r="C18" s="180" t="s">
        <v>37</v>
      </c>
      <c r="D18" s="181"/>
      <c r="E18" s="182"/>
      <c r="F18" s="106">
        <v>50</v>
      </c>
      <c r="G18" s="107">
        <v>500</v>
      </c>
      <c r="H18" s="101" t="s">
        <v>36</v>
      </c>
      <c r="I18" s="106">
        <v>0</v>
      </c>
      <c r="J18" s="106">
        <v>25000</v>
      </c>
      <c r="K18" s="100">
        <f>SUM(I18:J18)</f>
        <v>25000</v>
      </c>
      <c r="L18" s="2"/>
      <c r="M18" s="196"/>
      <c r="N18" s="197"/>
      <c r="O18" s="197"/>
      <c r="P18" s="197"/>
      <c r="Q18" s="197"/>
      <c r="R18" s="198"/>
      <c r="S18" s="82"/>
    </row>
    <row r="19" spans="2:19">
      <c r="B19" s="81"/>
      <c r="C19" s="124" t="s">
        <v>38</v>
      </c>
      <c r="D19" s="125"/>
      <c r="E19" s="126"/>
      <c r="F19" s="106">
        <v>50</v>
      </c>
      <c r="G19" s="107">
        <v>200</v>
      </c>
      <c r="H19" s="101" t="s">
        <v>36</v>
      </c>
      <c r="I19" s="106">
        <v>0</v>
      </c>
      <c r="J19" s="106">
        <v>10000</v>
      </c>
      <c r="K19" s="100">
        <f>SUM(I19:J19)</f>
        <v>10000</v>
      </c>
      <c r="L19" s="2"/>
      <c r="M19" s="196"/>
      <c r="N19" s="197"/>
      <c r="O19" s="197"/>
      <c r="P19" s="197"/>
      <c r="Q19" s="197"/>
      <c r="R19" s="198"/>
      <c r="S19" s="82"/>
    </row>
    <row r="20" spans="2:19" ht="31.7" customHeight="1">
      <c r="B20" s="81"/>
      <c r="C20" s="136" t="s">
        <v>24</v>
      </c>
      <c r="D20" s="137"/>
      <c r="E20" s="137"/>
      <c r="F20" s="137"/>
      <c r="G20" s="137"/>
      <c r="H20" s="138"/>
      <c r="I20" s="97">
        <f>SUM(I18:I19)</f>
        <v>0</v>
      </c>
      <c r="J20" s="97">
        <f>SUM(J18:J19)</f>
        <v>35000</v>
      </c>
      <c r="K20" s="98">
        <f>SUM(K18:K19)</f>
        <v>35000</v>
      </c>
      <c r="L20" s="2"/>
      <c r="M20" s="196"/>
      <c r="N20" s="197"/>
      <c r="O20" s="197"/>
      <c r="P20" s="197"/>
      <c r="Q20" s="197"/>
      <c r="R20" s="198"/>
      <c r="S20" s="82"/>
    </row>
    <row r="21" spans="2:19" ht="21.6" customHeight="1">
      <c r="B21" s="81"/>
      <c r="C21" s="24"/>
      <c r="D21" s="24"/>
      <c r="E21" s="24"/>
      <c r="F21" s="24"/>
      <c r="G21" s="24"/>
      <c r="H21" s="24"/>
      <c r="I21" s="24"/>
      <c r="J21" s="24"/>
      <c r="K21" s="102"/>
      <c r="L21" s="2"/>
      <c r="M21" s="196"/>
      <c r="N21" s="197"/>
      <c r="O21" s="197"/>
      <c r="P21" s="197"/>
      <c r="Q21" s="197"/>
      <c r="R21" s="198"/>
      <c r="S21" s="82"/>
    </row>
    <row r="22" spans="2:19">
      <c r="B22" s="81"/>
      <c r="C22" s="127" t="s">
        <v>25</v>
      </c>
      <c r="D22" s="128"/>
      <c r="E22" s="128"/>
      <c r="F22" s="128"/>
      <c r="G22" s="128"/>
      <c r="H22" s="128"/>
      <c r="I22" s="128"/>
      <c r="J22" s="128"/>
      <c r="K22" s="129"/>
      <c r="L22" s="2"/>
      <c r="M22" s="196"/>
      <c r="N22" s="197"/>
      <c r="O22" s="197"/>
      <c r="P22" s="197"/>
      <c r="Q22" s="197"/>
      <c r="R22" s="198"/>
      <c r="S22" s="82"/>
    </row>
    <row r="23" spans="2:19" ht="30.75">
      <c r="B23" s="81"/>
      <c r="C23" s="133" t="s">
        <v>17</v>
      </c>
      <c r="D23" s="134"/>
      <c r="E23" s="135"/>
      <c r="F23" s="96" t="s">
        <v>18</v>
      </c>
      <c r="G23" s="96" t="s">
        <v>19</v>
      </c>
      <c r="H23" s="89" t="s">
        <v>20</v>
      </c>
      <c r="I23" s="91" t="s">
        <v>21</v>
      </c>
      <c r="J23" s="91" t="s">
        <v>22</v>
      </c>
      <c r="K23" s="94" t="s">
        <v>23</v>
      </c>
      <c r="L23" s="2"/>
      <c r="M23" s="196"/>
      <c r="N23" s="197"/>
      <c r="O23" s="197"/>
      <c r="P23" s="197"/>
      <c r="Q23" s="197"/>
      <c r="R23" s="198"/>
      <c r="S23" s="82"/>
    </row>
    <row r="24" spans="2:19">
      <c r="B24" s="81"/>
      <c r="C24" s="124" t="s">
        <v>39</v>
      </c>
      <c r="D24" s="125"/>
      <c r="E24" s="126"/>
      <c r="F24" s="108"/>
      <c r="G24" s="109"/>
      <c r="H24" s="103" t="s">
        <v>40</v>
      </c>
      <c r="I24" s="108">
        <v>200000</v>
      </c>
      <c r="J24" s="108">
        <v>0</v>
      </c>
      <c r="K24" s="99">
        <f>SUM(I24:J24)</f>
        <v>200000</v>
      </c>
      <c r="L24" s="2"/>
      <c r="M24" s="196"/>
      <c r="N24" s="197"/>
      <c r="O24" s="197"/>
      <c r="P24" s="197"/>
      <c r="Q24" s="197"/>
      <c r="R24" s="198"/>
      <c r="S24" s="82"/>
    </row>
    <row r="25" spans="2:19">
      <c r="B25" s="81"/>
      <c r="C25" s="180" t="s">
        <v>41</v>
      </c>
      <c r="D25" s="181"/>
      <c r="E25" s="182"/>
      <c r="F25" s="108"/>
      <c r="G25" s="109"/>
      <c r="H25" s="103" t="s">
        <v>40</v>
      </c>
      <c r="I25" s="108">
        <v>300000</v>
      </c>
      <c r="J25" s="108"/>
      <c r="K25" s="99">
        <f>SUM(I25:J25)</f>
        <v>300000</v>
      </c>
      <c r="L25" s="2"/>
      <c r="M25" s="196"/>
      <c r="N25" s="197"/>
      <c r="O25" s="197"/>
      <c r="P25" s="197"/>
      <c r="Q25" s="197"/>
      <c r="R25" s="198"/>
      <c r="S25" s="82"/>
    </row>
    <row r="26" spans="2:19">
      <c r="B26" s="83"/>
      <c r="C26" s="136" t="s">
        <v>26</v>
      </c>
      <c r="D26" s="137"/>
      <c r="E26" s="137"/>
      <c r="F26" s="137"/>
      <c r="G26" s="137"/>
      <c r="H26" s="138"/>
      <c r="I26" s="97">
        <f>SUM(I24:I25)</f>
        <v>500000</v>
      </c>
      <c r="J26" s="97">
        <f>SUM(J24:J25)</f>
        <v>0</v>
      </c>
      <c r="K26" s="98">
        <f>SUM(K24:K25)</f>
        <v>500000</v>
      </c>
      <c r="L26" s="76"/>
      <c r="M26" s="196"/>
      <c r="N26" s="197"/>
      <c r="O26" s="197"/>
      <c r="P26" s="197"/>
      <c r="Q26" s="197"/>
      <c r="R26" s="198"/>
      <c r="S26" s="82"/>
    </row>
    <row r="27" spans="2:19" ht="15.6" customHeight="1">
      <c r="B27" s="81"/>
      <c r="C27" s="104"/>
      <c r="D27" s="104"/>
      <c r="E27" s="104"/>
      <c r="F27" s="104"/>
      <c r="G27" s="104"/>
      <c r="H27" s="75"/>
      <c r="I27" s="75"/>
      <c r="J27" s="75"/>
      <c r="K27" s="75"/>
      <c r="L27" s="76"/>
      <c r="M27" s="196"/>
      <c r="N27" s="197"/>
      <c r="O27" s="197"/>
      <c r="P27" s="197"/>
      <c r="Q27" s="197"/>
      <c r="R27" s="198"/>
      <c r="S27" s="82"/>
    </row>
    <row r="28" spans="2:19">
      <c r="B28" s="81"/>
      <c r="C28" s="127" t="s">
        <v>27</v>
      </c>
      <c r="D28" s="128"/>
      <c r="E28" s="128"/>
      <c r="F28" s="128"/>
      <c r="G28" s="128"/>
      <c r="H28" s="128"/>
      <c r="I28" s="128"/>
      <c r="J28" s="128"/>
      <c r="K28" s="129"/>
      <c r="L28" s="76"/>
      <c r="M28" s="196"/>
      <c r="N28" s="197"/>
      <c r="O28" s="197"/>
      <c r="P28" s="197"/>
      <c r="Q28" s="197"/>
      <c r="R28" s="198"/>
      <c r="S28" s="82"/>
    </row>
    <row r="29" spans="2:19" ht="30.75">
      <c r="B29" s="81"/>
      <c r="C29" s="133" t="s">
        <v>28</v>
      </c>
      <c r="D29" s="134"/>
      <c r="E29" s="135"/>
      <c r="F29" s="95" t="s">
        <v>29</v>
      </c>
      <c r="G29" s="95" t="s">
        <v>30</v>
      </c>
      <c r="H29" s="89" t="s">
        <v>31</v>
      </c>
      <c r="I29" s="89" t="s">
        <v>21</v>
      </c>
      <c r="J29" s="89" t="s">
        <v>22</v>
      </c>
      <c r="K29" s="93" t="s">
        <v>23</v>
      </c>
      <c r="L29" s="76"/>
      <c r="M29" s="196"/>
      <c r="N29" s="197"/>
      <c r="O29" s="197"/>
      <c r="P29" s="197"/>
      <c r="Q29" s="197"/>
      <c r="R29" s="198"/>
      <c r="S29" s="82"/>
    </row>
    <row r="30" spans="2:19">
      <c r="B30" s="81"/>
      <c r="C30" s="183" t="s">
        <v>42</v>
      </c>
      <c r="D30" s="184"/>
      <c r="E30" s="185"/>
      <c r="F30" s="108">
        <v>400000</v>
      </c>
      <c r="G30" s="109">
        <v>20</v>
      </c>
      <c r="H30" s="110" t="s">
        <v>43</v>
      </c>
      <c r="I30" s="108">
        <f>SUM(K30-J30)</f>
        <v>1500000</v>
      </c>
      <c r="J30" s="108">
        <f>SUM(325000*20)</f>
        <v>6500000</v>
      </c>
      <c r="K30" s="99">
        <f>SUM(F30*G30)</f>
        <v>8000000</v>
      </c>
      <c r="L30" s="76"/>
      <c r="M30" s="196"/>
      <c r="N30" s="197"/>
      <c r="O30" s="197"/>
      <c r="P30" s="197"/>
      <c r="Q30" s="197"/>
      <c r="R30" s="198"/>
      <c r="S30" s="82"/>
    </row>
    <row r="31" spans="2:19" ht="14.45" customHeight="1">
      <c r="B31" s="81"/>
      <c r="C31" s="183" t="s">
        <v>44</v>
      </c>
      <c r="D31" s="184"/>
      <c r="E31" s="185"/>
      <c r="F31" s="108">
        <v>50000</v>
      </c>
      <c r="G31" s="109">
        <v>10</v>
      </c>
      <c r="H31" s="110" t="s">
        <v>40</v>
      </c>
      <c r="I31" s="108">
        <v>500000</v>
      </c>
      <c r="J31" s="108">
        <v>0</v>
      </c>
      <c r="K31" s="99">
        <f>SUM(G31*F31)</f>
        <v>500000</v>
      </c>
      <c r="L31" s="76"/>
      <c r="M31" s="196"/>
      <c r="N31" s="197"/>
      <c r="O31" s="197"/>
      <c r="P31" s="197"/>
      <c r="Q31" s="197"/>
      <c r="R31" s="198"/>
      <c r="S31" s="82"/>
    </row>
    <row r="32" spans="2:19" ht="14.45" customHeight="1">
      <c r="B32" s="81"/>
      <c r="C32" s="186" t="s">
        <v>45</v>
      </c>
      <c r="D32" s="187"/>
      <c r="E32" s="188"/>
      <c r="F32" s="106">
        <v>3500</v>
      </c>
      <c r="G32" s="107">
        <v>10</v>
      </c>
      <c r="H32" s="105" t="s">
        <v>36</v>
      </c>
      <c r="I32" s="106">
        <v>0</v>
      </c>
      <c r="J32" s="106">
        <v>35000</v>
      </c>
      <c r="K32" s="99">
        <f t="shared" ref="K31:K35" si="0">SUM(F32*G32)</f>
        <v>35000</v>
      </c>
      <c r="L32" s="76"/>
      <c r="M32" s="196"/>
      <c r="N32" s="197"/>
      <c r="O32" s="197"/>
      <c r="P32" s="197"/>
      <c r="Q32" s="197"/>
      <c r="R32" s="198"/>
      <c r="S32" s="82"/>
    </row>
    <row r="33" spans="2:19" ht="15.75" customHeight="1">
      <c r="B33" s="81"/>
      <c r="C33" s="186"/>
      <c r="D33" s="187"/>
      <c r="E33" s="188"/>
      <c r="F33" s="106"/>
      <c r="G33" s="107"/>
      <c r="H33" s="105"/>
      <c r="I33" s="106"/>
      <c r="J33" s="106"/>
      <c r="K33" s="99">
        <f t="shared" si="0"/>
        <v>0</v>
      </c>
      <c r="L33" s="76"/>
      <c r="M33" s="196"/>
      <c r="N33" s="197"/>
      <c r="O33" s="197"/>
      <c r="P33" s="197"/>
      <c r="Q33" s="197"/>
      <c r="R33" s="198"/>
      <c r="S33" s="82"/>
    </row>
    <row r="34" spans="2:19" ht="15.75" customHeight="1">
      <c r="B34" s="81"/>
      <c r="C34" s="186"/>
      <c r="D34" s="187"/>
      <c r="E34" s="188"/>
      <c r="F34" s="106"/>
      <c r="G34" s="107"/>
      <c r="H34" s="105"/>
      <c r="I34" s="106"/>
      <c r="J34" s="106"/>
      <c r="K34" s="99">
        <f t="shared" si="0"/>
        <v>0</v>
      </c>
      <c r="L34" s="2"/>
      <c r="M34" s="196"/>
      <c r="N34" s="197"/>
      <c r="O34" s="197"/>
      <c r="P34" s="197"/>
      <c r="Q34" s="197"/>
      <c r="R34" s="198"/>
      <c r="S34" s="82"/>
    </row>
    <row r="35" spans="2:19" ht="14.45" customHeight="1">
      <c r="B35" s="81"/>
      <c r="C35" s="186"/>
      <c r="D35" s="187"/>
      <c r="E35" s="188"/>
      <c r="F35" s="106"/>
      <c r="G35" s="107"/>
      <c r="H35" s="105"/>
      <c r="I35" s="106"/>
      <c r="J35" s="106"/>
      <c r="K35" s="99">
        <f t="shared" si="0"/>
        <v>0</v>
      </c>
      <c r="L35" s="2"/>
      <c r="M35" s="196"/>
      <c r="N35" s="197"/>
      <c r="O35" s="197"/>
      <c r="P35" s="197"/>
      <c r="Q35" s="197"/>
      <c r="R35" s="198"/>
      <c r="S35" s="82"/>
    </row>
    <row r="36" spans="2:19">
      <c r="B36" s="81"/>
      <c r="C36" s="136" t="s">
        <v>32</v>
      </c>
      <c r="D36" s="137"/>
      <c r="E36" s="137"/>
      <c r="F36" s="137"/>
      <c r="G36" s="137"/>
      <c r="H36" s="138"/>
      <c r="I36" s="97">
        <f>SUM(I30:I35)</f>
        <v>2000000</v>
      </c>
      <c r="J36" s="97">
        <f>SUM(J30:J35)</f>
        <v>6535000</v>
      </c>
      <c r="K36" s="98">
        <f>SUM(K30:K35)</f>
        <v>8535000</v>
      </c>
      <c r="L36" s="2"/>
      <c r="M36" s="196"/>
      <c r="N36" s="197"/>
      <c r="O36" s="197"/>
      <c r="P36" s="197"/>
      <c r="Q36" s="197"/>
      <c r="R36" s="198"/>
      <c r="S36" s="82"/>
    </row>
    <row r="37" spans="2:19" ht="15" customHeight="1">
      <c r="B37" s="81"/>
      <c r="C37" s="2"/>
      <c r="D37" s="2"/>
      <c r="E37" s="2"/>
      <c r="F37" s="2"/>
      <c r="G37" s="2"/>
      <c r="H37" s="2"/>
      <c r="I37" s="2"/>
      <c r="J37" s="2"/>
      <c r="K37" s="2"/>
      <c r="L37" s="2"/>
      <c r="M37" s="199"/>
      <c r="N37" s="200"/>
      <c r="O37" s="200"/>
      <c r="P37" s="200"/>
      <c r="Q37" s="200"/>
      <c r="R37" s="201"/>
      <c r="S37" s="82"/>
    </row>
    <row r="38" spans="2:19">
      <c r="B38" s="83"/>
      <c r="C38" s="2"/>
      <c r="D38" s="2"/>
      <c r="E38" s="2"/>
      <c r="F38" s="2"/>
      <c r="G38" s="2"/>
      <c r="H38" s="2"/>
      <c r="I38" s="2"/>
      <c r="J38" s="2"/>
      <c r="K38" s="2"/>
      <c r="L38" s="2"/>
      <c r="M38" s="77"/>
      <c r="N38" s="77"/>
      <c r="O38" s="77"/>
      <c r="P38" s="77"/>
      <c r="Q38" s="77"/>
      <c r="R38" s="77"/>
      <c r="S38" s="82"/>
    </row>
    <row r="39" spans="2:19" ht="16.7" customHeight="1">
      <c r="B39" s="81"/>
      <c r="C39" s="2"/>
      <c r="D39" s="2"/>
      <c r="E39" s="2"/>
      <c r="F39" s="2"/>
      <c r="G39" s="2"/>
      <c r="H39" s="2"/>
      <c r="I39" s="2"/>
      <c r="J39" s="2"/>
      <c r="K39" s="2"/>
      <c r="L39" s="2"/>
      <c r="M39" s="190"/>
      <c r="N39" s="190"/>
      <c r="O39" s="190"/>
      <c r="P39" s="190"/>
      <c r="Q39" s="190"/>
      <c r="R39" s="88"/>
      <c r="S39" s="82"/>
    </row>
    <row r="40" spans="2:19" ht="15.75" customHeight="1">
      <c r="B40" s="81"/>
      <c r="C40" s="2"/>
      <c r="D40" s="2"/>
      <c r="E40" s="2"/>
      <c r="F40" s="2"/>
      <c r="G40" s="2"/>
      <c r="H40" s="2"/>
      <c r="I40" s="2"/>
      <c r="J40" s="2"/>
      <c r="K40" s="2"/>
      <c r="L40" s="2"/>
      <c r="M40" s="190"/>
      <c r="N40" s="190"/>
      <c r="O40" s="190"/>
      <c r="P40" s="190"/>
      <c r="Q40" s="190"/>
      <c r="R40" s="88"/>
      <c r="S40" s="82"/>
    </row>
    <row r="41" spans="2:19">
      <c r="B41" s="81"/>
      <c r="C41" s="2"/>
      <c r="D41" s="2"/>
      <c r="E41" s="2"/>
      <c r="F41" s="117"/>
      <c r="G41" s="2"/>
      <c r="H41" s="2"/>
      <c r="I41" s="2"/>
      <c r="J41" s="2"/>
      <c r="K41" s="2"/>
      <c r="L41" s="2"/>
      <c r="M41" s="73"/>
      <c r="N41" s="73"/>
      <c r="O41" s="73"/>
      <c r="P41" s="73"/>
      <c r="Q41" s="73"/>
      <c r="R41" s="73"/>
      <c r="S41" s="82"/>
    </row>
    <row r="42" spans="2:19">
      <c r="B42" s="81"/>
      <c r="C42" s="2"/>
      <c r="D42" s="2"/>
      <c r="E42" s="2"/>
      <c r="F42" s="2"/>
      <c r="G42" s="2"/>
      <c r="H42" s="2"/>
      <c r="I42" s="2"/>
      <c r="J42" s="2"/>
      <c r="K42" s="2"/>
      <c r="L42" s="2"/>
      <c r="M42" s="189"/>
      <c r="N42" s="189"/>
      <c r="O42" s="189"/>
      <c r="P42" s="189"/>
      <c r="Q42" s="189"/>
      <c r="R42" s="87"/>
      <c r="S42" s="82"/>
    </row>
    <row r="43" spans="2:19">
      <c r="B43" s="81"/>
      <c r="C43" s="2"/>
      <c r="D43" s="2"/>
      <c r="E43" s="2"/>
      <c r="F43" s="2"/>
      <c r="G43" s="2"/>
      <c r="H43" s="2"/>
      <c r="I43" s="2"/>
      <c r="J43" s="2"/>
      <c r="K43" s="2"/>
      <c r="L43" s="2"/>
      <c r="M43" s="87"/>
      <c r="N43" s="87"/>
      <c r="O43" s="87"/>
      <c r="P43" s="87"/>
      <c r="Q43" s="87"/>
      <c r="R43" s="87"/>
      <c r="S43" s="82"/>
    </row>
    <row r="44" spans="2:19">
      <c r="B44" s="81"/>
      <c r="C44" s="2"/>
      <c r="D44" s="2"/>
      <c r="E44" s="2"/>
      <c r="F44" s="2"/>
      <c r="G44" s="2"/>
      <c r="H44" s="2"/>
      <c r="I44" s="2"/>
      <c r="J44" s="2"/>
      <c r="K44" s="2"/>
      <c r="L44" s="2"/>
      <c r="M44" s="87"/>
      <c r="N44" s="87"/>
      <c r="O44" s="87"/>
      <c r="P44" s="87"/>
      <c r="Q44" s="87"/>
      <c r="R44" s="87"/>
      <c r="S44" s="82"/>
    </row>
    <row r="45" spans="2:19">
      <c r="B45" s="81"/>
      <c r="C45" s="2"/>
      <c r="D45" s="2"/>
      <c r="E45" s="2"/>
      <c r="F45" s="2"/>
      <c r="G45" s="2"/>
      <c r="H45" s="2"/>
      <c r="I45" s="2"/>
      <c r="J45" s="2"/>
      <c r="K45" s="2"/>
      <c r="L45" s="2"/>
      <c r="M45" s="87"/>
      <c r="N45" s="87"/>
      <c r="O45" s="87"/>
      <c r="P45" s="87"/>
      <c r="Q45" s="87"/>
      <c r="R45" s="87"/>
      <c r="S45" s="82"/>
    </row>
    <row r="46" spans="2:19">
      <c r="B46" s="81"/>
      <c r="C46" s="2"/>
      <c r="D46" s="2"/>
      <c r="E46" s="2"/>
      <c r="F46" s="2"/>
      <c r="G46" s="2"/>
      <c r="H46" s="2"/>
      <c r="I46" s="2"/>
      <c r="J46" s="2"/>
      <c r="K46" s="2"/>
      <c r="L46" s="2"/>
      <c r="M46" s="73"/>
      <c r="N46" s="73"/>
      <c r="O46" s="73"/>
      <c r="P46" s="73"/>
      <c r="Q46" s="73"/>
      <c r="R46" s="73"/>
      <c r="S46" s="82"/>
    </row>
    <row r="47" spans="2:19">
      <c r="B47" s="81"/>
      <c r="C47" s="2"/>
      <c r="D47" s="2"/>
      <c r="E47" s="2"/>
      <c r="F47" s="2"/>
      <c r="G47" s="2"/>
      <c r="H47" s="2"/>
      <c r="I47" s="2"/>
      <c r="J47" s="2"/>
      <c r="K47" s="2"/>
      <c r="L47" s="2"/>
      <c r="M47" s="2"/>
      <c r="N47" s="2"/>
      <c r="O47" s="2"/>
      <c r="P47" s="2"/>
      <c r="Q47" s="2"/>
      <c r="R47" s="2"/>
      <c r="S47" s="82"/>
    </row>
    <row r="48" spans="2:19">
      <c r="B48" s="81"/>
      <c r="C48" s="2"/>
      <c r="D48" s="2"/>
      <c r="E48" s="2"/>
      <c r="F48" s="2"/>
      <c r="G48" s="2"/>
      <c r="H48" s="2"/>
      <c r="I48" s="2"/>
      <c r="J48" s="2"/>
      <c r="K48" s="2"/>
      <c r="L48" s="2"/>
      <c r="M48" s="2"/>
      <c r="N48" s="2"/>
      <c r="O48" s="2"/>
      <c r="P48" s="2"/>
      <c r="Q48" s="2"/>
      <c r="R48" s="2"/>
      <c r="S48" s="82"/>
    </row>
    <row r="49" spans="2:19">
      <c r="B49" s="81"/>
      <c r="C49" s="2"/>
      <c r="D49" s="2"/>
      <c r="E49" s="2"/>
      <c r="F49" s="2"/>
      <c r="G49" s="2"/>
      <c r="H49" s="2"/>
      <c r="I49" s="2"/>
      <c r="J49" s="2"/>
      <c r="K49" s="2"/>
      <c r="L49" s="2"/>
      <c r="M49" s="2"/>
      <c r="N49" s="2"/>
      <c r="O49" s="2"/>
      <c r="P49" s="2"/>
      <c r="Q49" s="2"/>
      <c r="R49" s="2"/>
      <c r="S49" s="82"/>
    </row>
    <row r="50" spans="2:19">
      <c r="B50" s="83"/>
      <c r="C50" s="2"/>
      <c r="D50" s="2"/>
      <c r="E50" s="2"/>
      <c r="F50" s="2"/>
      <c r="G50" s="2"/>
      <c r="H50" s="2"/>
      <c r="I50" s="2"/>
      <c r="J50" s="2"/>
      <c r="K50" s="2"/>
      <c r="L50" s="2"/>
      <c r="M50" s="2"/>
      <c r="N50" s="2"/>
      <c r="O50" s="2"/>
      <c r="P50" s="2"/>
      <c r="Q50" s="2"/>
      <c r="R50" s="2"/>
      <c r="S50" s="82"/>
    </row>
    <row r="51" spans="2:19">
      <c r="B51" s="81"/>
      <c r="C51" s="2"/>
      <c r="D51" s="2"/>
      <c r="E51" s="2"/>
      <c r="F51" s="2"/>
      <c r="G51" s="2"/>
      <c r="H51" s="2"/>
      <c r="I51" s="2"/>
      <c r="J51" s="2"/>
      <c r="K51" s="2"/>
      <c r="L51" s="2"/>
      <c r="M51" s="2"/>
      <c r="N51" s="2"/>
      <c r="O51" s="2"/>
      <c r="P51" s="2"/>
      <c r="Q51" s="2"/>
      <c r="R51" s="2"/>
      <c r="S51" s="82"/>
    </row>
    <row r="52" spans="2:19">
      <c r="B52" s="84"/>
      <c r="C52" s="85"/>
      <c r="D52" s="85"/>
      <c r="E52" s="85"/>
      <c r="F52" s="85"/>
      <c r="G52" s="85"/>
      <c r="H52" s="85"/>
      <c r="I52" s="85"/>
      <c r="J52" s="85"/>
      <c r="K52" s="85"/>
      <c r="L52" s="85"/>
      <c r="M52" s="85"/>
      <c r="N52" s="85"/>
      <c r="O52" s="85"/>
      <c r="P52" s="85"/>
      <c r="Q52" s="85"/>
      <c r="R52" s="85"/>
      <c r="S52" s="86"/>
    </row>
    <row r="61" spans="2:19" ht="15" customHeight="1"/>
    <row r="62" spans="2:19" ht="15" customHeight="1"/>
  </sheetData>
  <mergeCells count="41">
    <mergeCell ref="E3:K4"/>
    <mergeCell ref="C6:K6"/>
    <mergeCell ref="M6:R6"/>
    <mergeCell ref="M7:P7"/>
    <mergeCell ref="R7:R8"/>
    <mergeCell ref="C8:K8"/>
    <mergeCell ref="M8:P8"/>
    <mergeCell ref="C9:J9"/>
    <mergeCell ref="M9:P9"/>
    <mergeCell ref="C10:J10"/>
    <mergeCell ref="M10:P10"/>
    <mergeCell ref="R10:R11"/>
    <mergeCell ref="C11:J11"/>
    <mergeCell ref="M11:P11"/>
    <mergeCell ref="C26:H26"/>
    <mergeCell ref="C12:J12"/>
    <mergeCell ref="M12:R12"/>
    <mergeCell ref="C13:J13"/>
    <mergeCell ref="M13:R16"/>
    <mergeCell ref="C14:J14"/>
    <mergeCell ref="C16:K16"/>
    <mergeCell ref="C17:E17"/>
    <mergeCell ref="C18:E18"/>
    <mergeCell ref="C19:E19"/>
    <mergeCell ref="C20:H20"/>
    <mergeCell ref="M39:Q40"/>
    <mergeCell ref="C28:K28"/>
    <mergeCell ref="C29:E29"/>
    <mergeCell ref="M42:Q42"/>
    <mergeCell ref="C30:E30"/>
    <mergeCell ref="C36:H36"/>
    <mergeCell ref="C32:E32"/>
    <mergeCell ref="C33:E33"/>
    <mergeCell ref="C34:E34"/>
    <mergeCell ref="C35:E35"/>
    <mergeCell ref="M17:R37"/>
    <mergeCell ref="C22:K22"/>
    <mergeCell ref="C23:E23"/>
    <mergeCell ref="C24:E24"/>
    <mergeCell ref="C25:E25"/>
    <mergeCell ref="C31:E31"/>
  </mergeCells>
  <pageMargins left="0.25" right="0.25" top="0.75" bottom="0.75" header="0.3" footer="0.3"/>
  <pageSetup scale="36"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BEF12-1719-41AA-88F1-17062F93A904}">
  <sheetPr>
    <tabColor theme="4"/>
  </sheetPr>
  <dimension ref="B2:AF68"/>
  <sheetViews>
    <sheetView zoomScale="90" zoomScaleNormal="90" workbookViewId="0">
      <selection activeCell="C8" sqref="C8"/>
    </sheetView>
  </sheetViews>
  <sheetFormatPr defaultColWidth="9.140625" defaultRowHeight="15"/>
  <cols>
    <col min="1" max="1" width="2.7109375" style="1" customWidth="1"/>
    <col min="2" max="2" width="2.7109375" style="19" customWidth="1"/>
    <col min="3" max="3" width="6" style="19" customWidth="1"/>
    <col min="4" max="4" width="25.7109375" style="1" customWidth="1"/>
    <col min="5" max="6" width="15.7109375" style="15" customWidth="1"/>
    <col min="7" max="21" width="8.7109375" style="15" customWidth="1"/>
    <col min="22" max="22" width="2.7109375" style="1" customWidth="1"/>
    <col min="23" max="32" width="5.7109375" style="1" customWidth="1"/>
    <col min="33" max="16384" width="9.140625" style="1"/>
  </cols>
  <sheetData>
    <row r="2" spans="2:24">
      <c r="B2" s="18"/>
      <c r="C2" s="21"/>
      <c r="D2" s="20"/>
      <c r="E2" s="20"/>
      <c r="F2" s="20"/>
      <c r="G2" s="20"/>
      <c r="H2" s="20"/>
      <c r="I2" s="20"/>
      <c r="J2" s="20"/>
      <c r="K2" s="20"/>
      <c r="L2" s="20"/>
      <c r="M2" s="20"/>
      <c r="N2" s="20"/>
      <c r="O2" s="20"/>
      <c r="P2" s="20"/>
      <c r="Q2" s="20"/>
      <c r="R2" s="20"/>
      <c r="S2" s="20"/>
      <c r="T2" s="20"/>
      <c r="U2" s="20"/>
      <c r="V2" s="7"/>
    </row>
    <row r="3" spans="2:24">
      <c r="B3" s="9"/>
      <c r="C3" s="10"/>
      <c r="D3" s="16"/>
      <c r="E3" s="16"/>
      <c r="F3" s="16"/>
      <c r="G3" s="16"/>
      <c r="H3" s="16"/>
      <c r="I3" s="16"/>
      <c r="J3" s="16"/>
      <c r="K3" s="16"/>
      <c r="L3" s="16"/>
      <c r="M3" s="16"/>
      <c r="N3" s="16"/>
      <c r="O3" s="16"/>
      <c r="P3" s="16"/>
      <c r="Q3" s="16"/>
      <c r="R3" s="16"/>
      <c r="S3" s="16"/>
      <c r="T3" s="16"/>
      <c r="U3" s="16"/>
      <c r="V3" s="3"/>
    </row>
    <row r="4" spans="2:24">
      <c r="B4" s="9"/>
      <c r="C4" s="10"/>
      <c r="D4" s="16"/>
      <c r="E4" s="16"/>
      <c r="F4" s="16"/>
      <c r="G4" s="16"/>
      <c r="H4" s="16"/>
      <c r="I4" s="16"/>
      <c r="J4" s="16"/>
      <c r="K4" s="16"/>
      <c r="L4" s="16"/>
      <c r="M4" s="16"/>
      <c r="N4" s="16"/>
      <c r="O4" s="16"/>
      <c r="P4" s="16"/>
      <c r="Q4" s="16"/>
      <c r="R4" s="16"/>
      <c r="S4" s="16"/>
      <c r="T4" s="16"/>
      <c r="U4" s="16"/>
      <c r="V4" s="3"/>
    </row>
    <row r="5" spans="2:24" ht="15.75" thickBot="1">
      <c r="B5" s="9"/>
      <c r="C5" s="10"/>
      <c r="D5" s="16"/>
      <c r="E5" s="16"/>
      <c r="F5" s="16"/>
      <c r="G5" s="16"/>
      <c r="H5" s="16"/>
      <c r="I5" s="16"/>
      <c r="J5" s="16"/>
      <c r="K5" s="16"/>
      <c r="L5" s="16"/>
      <c r="M5" s="16"/>
      <c r="N5" s="16"/>
      <c r="O5" s="16"/>
      <c r="P5" s="16"/>
      <c r="Q5" s="16"/>
      <c r="R5" s="16"/>
      <c r="S5" s="16"/>
      <c r="T5" s="16"/>
      <c r="U5" s="16"/>
      <c r="V5" s="3"/>
    </row>
    <row r="6" spans="2:24" ht="19.5" thickBot="1">
      <c r="B6" s="11"/>
      <c r="C6" s="220" t="s">
        <v>46</v>
      </c>
      <c r="D6" s="221"/>
      <c r="E6" s="221"/>
      <c r="F6" s="221"/>
      <c r="G6" s="221"/>
      <c r="H6" s="221"/>
      <c r="I6" s="221"/>
      <c r="J6" s="221"/>
      <c r="K6" s="221"/>
      <c r="L6" s="221"/>
      <c r="M6" s="221"/>
      <c r="N6" s="221"/>
      <c r="O6" s="221"/>
      <c r="P6" s="221"/>
      <c r="Q6" s="221"/>
      <c r="R6" s="221"/>
      <c r="S6" s="221"/>
      <c r="T6" s="221"/>
      <c r="U6" s="222"/>
      <c r="V6" s="8"/>
    </row>
    <row r="7" spans="2:24">
      <c r="B7" s="23"/>
      <c r="C7" s="24"/>
      <c r="D7" s="2"/>
      <c r="E7" s="16"/>
      <c r="F7" s="16"/>
      <c r="G7" s="16"/>
      <c r="H7" s="16"/>
      <c r="I7" s="16"/>
      <c r="J7" s="16"/>
      <c r="K7" s="16"/>
      <c r="L7" s="16"/>
      <c r="M7" s="16"/>
      <c r="N7" s="16"/>
      <c r="O7" s="16"/>
      <c r="P7" s="16"/>
      <c r="Q7" s="16"/>
      <c r="R7" s="16"/>
      <c r="S7" s="16"/>
      <c r="T7" s="16"/>
      <c r="U7" s="16"/>
      <c r="V7" s="3"/>
    </row>
    <row r="8" spans="2:24" ht="24" thickBot="1">
      <c r="B8" s="23"/>
      <c r="C8" s="74" t="s">
        <v>47</v>
      </c>
      <c r="D8" s="2"/>
      <c r="E8" s="16"/>
      <c r="F8" s="16"/>
      <c r="G8" s="16"/>
      <c r="H8" s="16"/>
      <c r="I8" s="16"/>
      <c r="J8" s="16"/>
      <c r="K8" s="16"/>
      <c r="L8" s="16"/>
      <c r="M8" s="16"/>
      <c r="N8" s="16"/>
      <c r="O8" s="16"/>
      <c r="P8" s="16"/>
      <c r="Q8" s="16"/>
      <c r="R8" s="16"/>
      <c r="S8" s="16"/>
      <c r="T8" s="16"/>
      <c r="U8" s="16"/>
      <c r="V8" s="3"/>
    </row>
    <row r="9" spans="2:24" s="14" customFormat="1">
      <c r="B9" s="25"/>
      <c r="C9" s="31"/>
      <c r="D9" s="32"/>
      <c r="E9" s="223" t="s">
        <v>48</v>
      </c>
      <c r="F9" s="223" t="s">
        <v>49</v>
      </c>
      <c r="G9" s="33" t="s">
        <v>50</v>
      </c>
      <c r="H9" s="32"/>
      <c r="I9" s="32"/>
      <c r="J9" s="32"/>
      <c r="K9" s="32"/>
      <c r="L9" s="32"/>
      <c r="M9" s="32"/>
      <c r="N9" s="32"/>
      <c r="O9" s="32"/>
      <c r="P9" s="32"/>
      <c r="Q9" s="32"/>
      <c r="R9" s="32"/>
      <c r="S9" s="32"/>
      <c r="T9" s="32"/>
      <c r="U9" s="34"/>
      <c r="V9" s="26"/>
    </row>
    <row r="10" spans="2:24" s="22" customFormat="1">
      <c r="B10" s="27"/>
      <c r="C10" s="35"/>
      <c r="D10" s="40" t="s">
        <v>51</v>
      </c>
      <c r="E10" s="224"/>
      <c r="F10" s="224"/>
      <c r="G10" s="44">
        <v>1</v>
      </c>
      <c r="H10" s="45">
        <v>2</v>
      </c>
      <c r="I10" s="45">
        <v>3</v>
      </c>
      <c r="J10" s="45">
        <v>4</v>
      </c>
      <c r="K10" s="45">
        <v>5</v>
      </c>
      <c r="L10" s="45">
        <v>6</v>
      </c>
      <c r="M10" s="45">
        <v>7</v>
      </c>
      <c r="N10" s="45">
        <v>8</v>
      </c>
      <c r="O10" s="45">
        <v>9</v>
      </c>
      <c r="P10" s="45">
        <v>10</v>
      </c>
      <c r="Q10" s="45">
        <v>11</v>
      </c>
      <c r="R10" s="45">
        <v>12</v>
      </c>
      <c r="S10" s="45">
        <v>13</v>
      </c>
      <c r="T10" s="45">
        <v>14</v>
      </c>
      <c r="U10" s="46">
        <v>15</v>
      </c>
      <c r="V10" s="28"/>
    </row>
    <row r="11" spans="2:24">
      <c r="B11" s="23"/>
      <c r="C11" s="225" t="s">
        <v>52</v>
      </c>
      <c r="D11" s="36" t="str">
        <f>IF(LEN('Attachment D - APPLICANT_BUDGET'!C22)&gt;0,'Attachment D - APPLICANT_BUDGET'!C22,"")</f>
        <v/>
      </c>
      <c r="E11" s="41">
        <f>'Attachment D - APPLICANT_BUDGET'!G22</f>
        <v>0</v>
      </c>
      <c r="F11" s="41">
        <f>E11-SUM(G11:U11)</f>
        <v>0</v>
      </c>
      <c r="G11" s="52"/>
      <c r="H11" s="50"/>
      <c r="I11" s="50"/>
      <c r="J11" s="50"/>
      <c r="K11" s="50"/>
      <c r="L11" s="50"/>
      <c r="M11" s="50"/>
      <c r="N11" s="50"/>
      <c r="O11" s="50"/>
      <c r="P11" s="50"/>
      <c r="Q11" s="50"/>
      <c r="R11" s="50"/>
      <c r="S11" s="50"/>
      <c r="T11" s="50"/>
      <c r="U11" s="53"/>
      <c r="V11" s="3"/>
    </row>
    <row r="12" spans="2:24">
      <c r="B12" s="23"/>
      <c r="C12" s="226"/>
      <c r="D12" s="37" t="str">
        <f>IF(LEN('Attachment D - APPLICANT_BUDGET'!C23)&gt;0,'Attachment D - APPLICANT_BUDGET'!C23,"")</f>
        <v/>
      </c>
      <c r="E12" s="42">
        <f>'Attachment D - APPLICANT_BUDGET'!G23</f>
        <v>0</v>
      </c>
      <c r="F12" s="42">
        <f t="shared" ref="F12:F40" si="0">E12-SUM(G12:U12)</f>
        <v>0</v>
      </c>
      <c r="G12" s="54"/>
      <c r="H12" s="51"/>
      <c r="I12" s="51"/>
      <c r="J12" s="51"/>
      <c r="K12" s="51"/>
      <c r="L12" s="51"/>
      <c r="M12" s="51"/>
      <c r="N12" s="51"/>
      <c r="O12" s="51"/>
      <c r="P12" s="51"/>
      <c r="Q12" s="51"/>
      <c r="R12" s="51"/>
      <c r="S12" s="51"/>
      <c r="T12" s="51"/>
      <c r="U12" s="55"/>
      <c r="V12" s="3"/>
      <c r="X12" s="13"/>
    </row>
    <row r="13" spans="2:24">
      <c r="B13" s="23"/>
      <c r="C13" s="226"/>
      <c r="D13" s="37" t="str">
        <f>IF(LEN('Attachment D - APPLICANT_BUDGET'!C24)&gt;0,'Attachment D - APPLICANT_BUDGET'!C24,"")</f>
        <v/>
      </c>
      <c r="E13" s="42">
        <f>'Attachment D - APPLICANT_BUDGET'!G24</f>
        <v>0</v>
      </c>
      <c r="F13" s="42">
        <f t="shared" si="0"/>
        <v>0</v>
      </c>
      <c r="G13" s="54"/>
      <c r="H13" s="51"/>
      <c r="I13" s="51"/>
      <c r="J13" s="51"/>
      <c r="K13" s="51"/>
      <c r="L13" s="51"/>
      <c r="M13" s="51"/>
      <c r="N13" s="51"/>
      <c r="O13" s="51"/>
      <c r="P13" s="51"/>
      <c r="Q13" s="51"/>
      <c r="R13" s="51"/>
      <c r="S13" s="51"/>
      <c r="T13" s="51"/>
      <c r="U13" s="55"/>
      <c r="V13" s="3"/>
    </row>
    <row r="14" spans="2:24">
      <c r="B14" s="23"/>
      <c r="C14" s="226"/>
      <c r="D14" s="37" t="e">
        <f>IF(LEN('Attachment D - APPLICANT_BUDGET'!#REF!)&gt;0,'Attachment D - APPLICANT_BUDGET'!#REF!,"")</f>
        <v>#REF!</v>
      </c>
      <c r="E14" s="42" t="e">
        <f>'Attachment D - APPLICANT_BUDGET'!#REF!</f>
        <v>#REF!</v>
      </c>
      <c r="F14" s="42" t="e">
        <f t="shared" si="0"/>
        <v>#REF!</v>
      </c>
      <c r="G14" s="54"/>
      <c r="H14" s="51"/>
      <c r="I14" s="51"/>
      <c r="J14" s="51"/>
      <c r="K14" s="51"/>
      <c r="L14" s="51"/>
      <c r="M14" s="51"/>
      <c r="N14" s="51"/>
      <c r="O14" s="51"/>
      <c r="P14" s="51"/>
      <c r="Q14" s="51"/>
      <c r="R14" s="51"/>
      <c r="S14" s="51"/>
      <c r="T14" s="51"/>
      <c r="U14" s="55"/>
      <c r="V14" s="3"/>
    </row>
    <row r="15" spans="2:24">
      <c r="B15" s="23"/>
      <c r="C15" s="228"/>
      <c r="D15" s="37" t="e">
        <f>IF(LEN('Attachment D - APPLICANT_BUDGET'!#REF!)&gt;0,'Attachment D - APPLICANT_BUDGET'!#REF!,"")</f>
        <v>#REF!</v>
      </c>
      <c r="E15" s="42" t="e">
        <f>'Attachment D - APPLICANT_BUDGET'!#REF!</f>
        <v>#REF!</v>
      </c>
      <c r="F15" s="42" t="e">
        <f t="shared" ref="F15:F19" si="1">E15-SUM(G15:U15)</f>
        <v>#REF!</v>
      </c>
      <c r="G15" s="54"/>
      <c r="H15" s="51"/>
      <c r="I15" s="51"/>
      <c r="J15" s="51"/>
      <c r="K15" s="51"/>
      <c r="L15" s="51"/>
      <c r="M15" s="51"/>
      <c r="N15" s="51"/>
      <c r="O15" s="51"/>
      <c r="P15" s="51"/>
      <c r="Q15" s="51"/>
      <c r="R15" s="51"/>
      <c r="S15" s="51"/>
      <c r="T15" s="51"/>
      <c r="U15" s="55"/>
      <c r="V15" s="3"/>
      <c r="X15" s="13"/>
    </row>
    <row r="16" spans="2:24">
      <c r="B16" s="23"/>
      <c r="C16" s="228"/>
      <c r="D16" s="37" t="e">
        <f>IF(LEN('Attachment D - APPLICANT_BUDGET'!#REF!)&gt;0,'Attachment D - APPLICANT_BUDGET'!#REF!,"")</f>
        <v>#REF!</v>
      </c>
      <c r="E16" s="42" t="e">
        <f>'Attachment D - APPLICANT_BUDGET'!#REF!</f>
        <v>#REF!</v>
      </c>
      <c r="F16" s="42" t="e">
        <f t="shared" si="1"/>
        <v>#REF!</v>
      </c>
      <c r="G16" s="54"/>
      <c r="H16" s="51"/>
      <c r="I16" s="51"/>
      <c r="J16" s="51"/>
      <c r="K16" s="51"/>
      <c r="L16" s="51"/>
      <c r="M16" s="51"/>
      <c r="N16" s="51"/>
      <c r="O16" s="51"/>
      <c r="P16" s="51"/>
      <c r="Q16" s="51"/>
      <c r="R16" s="51"/>
      <c r="S16" s="51"/>
      <c r="T16" s="51"/>
      <c r="U16" s="55"/>
      <c r="V16" s="3"/>
    </row>
    <row r="17" spans="2:24">
      <c r="B17" s="23"/>
      <c r="C17" s="228"/>
      <c r="D17" s="37" t="e">
        <f>IF(LEN('Attachment D - APPLICANT_BUDGET'!#REF!)&gt;0,'Attachment D - APPLICANT_BUDGET'!#REF!,"")</f>
        <v>#REF!</v>
      </c>
      <c r="E17" s="42" t="e">
        <f>'Attachment D - APPLICANT_BUDGET'!#REF!</f>
        <v>#REF!</v>
      </c>
      <c r="F17" s="42" t="e">
        <f t="shared" ref="F17:F18" si="2">E17-SUM(G17:U17)</f>
        <v>#REF!</v>
      </c>
      <c r="G17" s="54"/>
      <c r="H17" s="51"/>
      <c r="I17" s="51"/>
      <c r="J17" s="51"/>
      <c r="K17" s="51"/>
      <c r="L17" s="51"/>
      <c r="M17" s="51"/>
      <c r="N17" s="51"/>
      <c r="O17" s="51"/>
      <c r="P17" s="51"/>
      <c r="Q17" s="51"/>
      <c r="R17" s="51"/>
      <c r="S17" s="51"/>
      <c r="T17" s="51"/>
      <c r="U17" s="55"/>
      <c r="V17" s="3"/>
      <c r="X17" s="13"/>
    </row>
    <row r="18" spans="2:24">
      <c r="B18" s="23"/>
      <c r="C18" s="228"/>
      <c r="D18" s="37" t="str">
        <f>IF(LEN('Attachment D - APPLICANT_BUDGET'!C25)&gt;0,'Attachment D - APPLICANT_BUDGET'!C25,"")</f>
        <v/>
      </c>
      <c r="E18" s="42">
        <f>'Attachment D - APPLICANT_BUDGET'!G25</f>
        <v>0</v>
      </c>
      <c r="F18" s="42">
        <f t="shared" si="2"/>
        <v>0</v>
      </c>
      <c r="G18" s="54"/>
      <c r="H18" s="51"/>
      <c r="I18" s="51"/>
      <c r="J18" s="51"/>
      <c r="K18" s="51"/>
      <c r="L18" s="51"/>
      <c r="M18" s="51"/>
      <c r="N18" s="51"/>
      <c r="O18" s="51"/>
      <c r="P18" s="51"/>
      <c r="Q18" s="51"/>
      <c r="R18" s="51"/>
      <c r="S18" s="51"/>
      <c r="T18" s="51"/>
      <c r="U18" s="55"/>
      <c r="V18" s="3"/>
    </row>
    <row r="19" spans="2:24">
      <c r="B19" s="23"/>
      <c r="C19" s="228"/>
      <c r="D19" s="37" t="e">
        <f>IF(LEN('Attachment D - APPLICANT_BUDGET'!#REF!)&gt;0,'Attachment D - APPLICANT_BUDGET'!#REF!,"")</f>
        <v>#REF!</v>
      </c>
      <c r="E19" s="42" t="e">
        <f>'Attachment D - APPLICANT_BUDGET'!#REF!</f>
        <v>#REF!</v>
      </c>
      <c r="F19" s="42" t="e">
        <f t="shared" si="1"/>
        <v>#REF!</v>
      </c>
      <c r="G19" s="54"/>
      <c r="H19" s="51"/>
      <c r="I19" s="51"/>
      <c r="J19" s="51"/>
      <c r="K19" s="51"/>
      <c r="L19" s="51"/>
      <c r="M19" s="51"/>
      <c r="N19" s="51"/>
      <c r="O19" s="51"/>
      <c r="P19" s="51"/>
      <c r="Q19" s="51"/>
      <c r="R19" s="51"/>
      <c r="S19" s="51"/>
      <c r="T19" s="51"/>
      <c r="U19" s="55"/>
      <c r="V19" s="3"/>
    </row>
    <row r="20" spans="2:24">
      <c r="B20" s="23"/>
      <c r="C20" s="227"/>
      <c r="D20" s="38" t="str">
        <f>IF(LEN('Attachment D - APPLICANT_BUDGET'!C26)&gt;0,'Attachment D - APPLICANT_BUDGET'!C26,"")</f>
        <v/>
      </c>
      <c r="E20" s="43">
        <f>'Attachment D - APPLICANT_BUDGET'!G26</f>
        <v>0</v>
      </c>
      <c r="F20" s="43">
        <f t="shared" si="0"/>
        <v>0</v>
      </c>
      <c r="G20" s="56"/>
      <c r="H20" s="57"/>
      <c r="I20" s="57"/>
      <c r="J20" s="57"/>
      <c r="K20" s="57"/>
      <c r="L20" s="57"/>
      <c r="M20" s="57"/>
      <c r="N20" s="57"/>
      <c r="O20" s="57"/>
      <c r="P20" s="57"/>
      <c r="Q20" s="57"/>
      <c r="R20" s="57"/>
      <c r="S20" s="57"/>
      <c r="T20" s="57"/>
      <c r="U20" s="58"/>
      <c r="V20" s="3"/>
    </row>
    <row r="21" spans="2:24">
      <c r="B21" s="23"/>
      <c r="C21" s="225" t="s">
        <v>53</v>
      </c>
      <c r="D21" s="36" t="str">
        <f>IF(LEN('Attachment D - APPLICANT_BUDGET'!C32)&gt;0,'Attachment D - APPLICANT_BUDGET'!C32,"")</f>
        <v/>
      </c>
      <c r="E21" s="41">
        <f>'Attachment D - APPLICANT_BUDGET'!G32</f>
        <v>0</v>
      </c>
      <c r="F21" s="41">
        <f t="shared" si="0"/>
        <v>0</v>
      </c>
      <c r="G21" s="52"/>
      <c r="H21" s="50"/>
      <c r="I21" s="50"/>
      <c r="J21" s="50"/>
      <c r="K21" s="50"/>
      <c r="L21" s="50"/>
      <c r="M21" s="50"/>
      <c r="N21" s="50"/>
      <c r="O21" s="50"/>
      <c r="P21" s="50"/>
      <c r="Q21" s="50"/>
      <c r="R21" s="50"/>
      <c r="S21" s="50"/>
      <c r="T21" s="50"/>
      <c r="U21" s="53"/>
      <c r="V21" s="3"/>
    </row>
    <row r="22" spans="2:24">
      <c r="B22" s="23"/>
      <c r="C22" s="226"/>
      <c r="D22" s="37" t="str">
        <f>IF(LEN('Attachment D - APPLICANT_BUDGET'!C33)&gt;0,'Attachment D - APPLICANT_BUDGET'!C33,"")</f>
        <v/>
      </c>
      <c r="E22" s="42">
        <f>'Attachment D - APPLICANT_BUDGET'!G33</f>
        <v>0</v>
      </c>
      <c r="F22" s="42">
        <f t="shared" si="0"/>
        <v>0</v>
      </c>
      <c r="G22" s="54"/>
      <c r="H22" s="51"/>
      <c r="I22" s="51"/>
      <c r="J22" s="51"/>
      <c r="K22" s="51"/>
      <c r="L22" s="51"/>
      <c r="M22" s="51"/>
      <c r="N22" s="51"/>
      <c r="O22" s="51"/>
      <c r="P22" s="51"/>
      <c r="Q22" s="51"/>
      <c r="R22" s="51"/>
      <c r="S22" s="51"/>
      <c r="T22" s="51"/>
      <c r="U22" s="55"/>
      <c r="V22" s="3"/>
    </row>
    <row r="23" spans="2:24">
      <c r="B23" s="23"/>
      <c r="C23" s="226"/>
      <c r="D23" s="37" t="e">
        <f>IF(LEN('Attachment D - APPLICANT_BUDGET'!#REF!)&gt;0,'Attachment D - APPLICANT_BUDGET'!#REF!,"")</f>
        <v>#REF!</v>
      </c>
      <c r="E23" s="42" t="e">
        <f>'Attachment D - APPLICANT_BUDGET'!#REF!</f>
        <v>#REF!</v>
      </c>
      <c r="F23" s="42" t="e">
        <f t="shared" si="0"/>
        <v>#REF!</v>
      </c>
      <c r="G23" s="54"/>
      <c r="H23" s="51"/>
      <c r="I23" s="51"/>
      <c r="J23" s="51"/>
      <c r="K23" s="51"/>
      <c r="L23" s="51"/>
      <c r="M23" s="51"/>
      <c r="N23" s="51"/>
      <c r="O23" s="51"/>
      <c r="P23" s="51"/>
      <c r="Q23" s="51"/>
      <c r="R23" s="51"/>
      <c r="S23" s="51"/>
      <c r="T23" s="51"/>
      <c r="U23" s="55"/>
      <c r="V23" s="3"/>
    </row>
    <row r="24" spans="2:24">
      <c r="B24" s="23"/>
      <c r="C24" s="226"/>
      <c r="D24" s="37" t="e">
        <f>IF(LEN('Attachment D - APPLICANT_BUDGET'!#REF!)&gt;0,'Attachment D - APPLICANT_BUDGET'!#REF!,"")</f>
        <v>#REF!</v>
      </c>
      <c r="E24" s="42" t="e">
        <f>'Attachment D - APPLICANT_BUDGET'!#REF!</f>
        <v>#REF!</v>
      </c>
      <c r="F24" s="42" t="e">
        <f t="shared" si="0"/>
        <v>#REF!</v>
      </c>
      <c r="G24" s="54"/>
      <c r="H24" s="51"/>
      <c r="I24" s="51"/>
      <c r="J24" s="51"/>
      <c r="K24" s="51"/>
      <c r="L24" s="51"/>
      <c r="M24" s="51"/>
      <c r="N24" s="51"/>
      <c r="O24" s="51"/>
      <c r="P24" s="51"/>
      <c r="Q24" s="51"/>
      <c r="R24" s="51"/>
      <c r="S24" s="51"/>
      <c r="T24" s="51"/>
      <c r="U24" s="55"/>
      <c r="V24" s="3"/>
    </row>
    <row r="25" spans="2:24">
      <c r="B25" s="23"/>
      <c r="C25" s="226"/>
      <c r="D25" s="37" t="e">
        <f>IF(LEN('Attachment D - APPLICANT_BUDGET'!#REF!)&gt;0,'Attachment D - APPLICANT_BUDGET'!#REF!,"")</f>
        <v>#REF!</v>
      </c>
      <c r="E25" s="42" t="e">
        <f>'Attachment D - APPLICANT_BUDGET'!#REF!</f>
        <v>#REF!</v>
      </c>
      <c r="F25" s="42" t="e">
        <f t="shared" si="0"/>
        <v>#REF!</v>
      </c>
      <c r="G25" s="54"/>
      <c r="H25" s="51"/>
      <c r="I25" s="51"/>
      <c r="J25" s="51"/>
      <c r="K25" s="51"/>
      <c r="L25" s="51"/>
      <c r="M25" s="51"/>
      <c r="N25" s="51"/>
      <c r="O25" s="51"/>
      <c r="P25" s="51"/>
      <c r="Q25" s="51"/>
      <c r="R25" s="51"/>
      <c r="S25" s="51"/>
      <c r="T25" s="51"/>
      <c r="U25" s="55"/>
      <c r="V25" s="3"/>
    </row>
    <row r="26" spans="2:24">
      <c r="B26" s="23"/>
      <c r="C26" s="226"/>
      <c r="D26" s="37" t="str">
        <f>IF(LEN('Attachment D - APPLICANT_BUDGET'!C34)&gt;0,'Attachment D - APPLICANT_BUDGET'!C34,"")</f>
        <v/>
      </c>
      <c r="E26" s="42">
        <f>'Attachment D - APPLICANT_BUDGET'!G34</f>
        <v>0</v>
      </c>
      <c r="F26" s="42">
        <f t="shared" si="0"/>
        <v>0</v>
      </c>
      <c r="G26" s="54"/>
      <c r="H26" s="51"/>
      <c r="I26" s="51"/>
      <c r="J26" s="51"/>
      <c r="K26" s="51"/>
      <c r="L26" s="51"/>
      <c r="M26" s="51"/>
      <c r="N26" s="51"/>
      <c r="O26" s="51"/>
      <c r="P26" s="51"/>
      <c r="Q26" s="51"/>
      <c r="R26" s="51"/>
      <c r="S26" s="51"/>
      <c r="T26" s="51"/>
      <c r="U26" s="55"/>
      <c r="V26" s="3"/>
    </row>
    <row r="27" spans="2:24">
      <c r="B27" s="23"/>
      <c r="C27" s="226"/>
      <c r="D27" s="37" t="str">
        <f>IF(LEN('Attachment D - APPLICANT_BUDGET'!C35)&gt;0,'Attachment D - APPLICANT_BUDGET'!C35,"")</f>
        <v/>
      </c>
      <c r="E27" s="42">
        <f>'Attachment D - APPLICANT_BUDGET'!G35</f>
        <v>0</v>
      </c>
      <c r="F27" s="42">
        <f t="shared" si="0"/>
        <v>0</v>
      </c>
      <c r="G27" s="54"/>
      <c r="H27" s="51"/>
      <c r="I27" s="51"/>
      <c r="J27" s="51"/>
      <c r="K27" s="51"/>
      <c r="L27" s="51"/>
      <c r="M27" s="51"/>
      <c r="N27" s="51"/>
      <c r="O27" s="51"/>
      <c r="P27" s="51"/>
      <c r="Q27" s="51"/>
      <c r="R27" s="51"/>
      <c r="S27" s="51"/>
      <c r="T27" s="51"/>
      <c r="U27" s="55"/>
      <c r="V27" s="3"/>
    </row>
    <row r="28" spans="2:24">
      <c r="B28" s="23"/>
      <c r="C28" s="226"/>
      <c r="D28" s="37" t="str">
        <f>IF(LEN('Attachment D - APPLICANT_BUDGET'!C36)&gt;0,'Attachment D - APPLICANT_BUDGET'!C36,"")</f>
        <v/>
      </c>
      <c r="E28" s="42">
        <f>'Attachment D - APPLICANT_BUDGET'!G36</f>
        <v>0</v>
      </c>
      <c r="F28" s="42">
        <f t="shared" si="0"/>
        <v>0</v>
      </c>
      <c r="G28" s="54"/>
      <c r="H28" s="51"/>
      <c r="I28" s="51"/>
      <c r="J28" s="51"/>
      <c r="K28" s="51"/>
      <c r="L28" s="51"/>
      <c r="M28" s="51"/>
      <c r="N28" s="51"/>
      <c r="O28" s="51"/>
      <c r="P28" s="51"/>
      <c r="Q28" s="51"/>
      <c r="R28" s="51"/>
      <c r="S28" s="51"/>
      <c r="T28" s="51"/>
      <c r="U28" s="55"/>
      <c r="V28" s="3"/>
    </row>
    <row r="29" spans="2:24">
      <c r="B29" s="23"/>
      <c r="C29" s="226"/>
      <c r="D29" s="37" t="str">
        <f>IF(LEN('Attachment D - APPLICANT_BUDGET'!C37)&gt;0,'Attachment D - APPLICANT_BUDGET'!C37,"")</f>
        <v/>
      </c>
      <c r="E29" s="42">
        <f>'Attachment D - APPLICANT_BUDGET'!G37</f>
        <v>0</v>
      </c>
      <c r="F29" s="42">
        <f t="shared" si="0"/>
        <v>0</v>
      </c>
      <c r="G29" s="54"/>
      <c r="H29" s="51"/>
      <c r="I29" s="51"/>
      <c r="J29" s="51"/>
      <c r="K29" s="51"/>
      <c r="L29" s="51"/>
      <c r="M29" s="51"/>
      <c r="N29" s="51"/>
      <c r="O29" s="51"/>
      <c r="P29" s="51"/>
      <c r="Q29" s="51"/>
      <c r="R29" s="51"/>
      <c r="S29" s="51"/>
      <c r="T29" s="51"/>
      <c r="U29" s="55"/>
      <c r="V29" s="3"/>
    </row>
    <row r="30" spans="2:24">
      <c r="B30" s="23"/>
      <c r="C30" s="227"/>
      <c r="D30" s="38" t="str">
        <f>IF(LEN('Attachment D - APPLICANT_BUDGET'!C38)&gt;0,'Attachment D - APPLICANT_BUDGET'!C38,"")</f>
        <v/>
      </c>
      <c r="E30" s="43">
        <f>'Attachment D - APPLICANT_BUDGET'!G38</f>
        <v>0</v>
      </c>
      <c r="F30" s="43">
        <f t="shared" si="0"/>
        <v>0</v>
      </c>
      <c r="G30" s="56"/>
      <c r="H30" s="57"/>
      <c r="I30" s="57"/>
      <c r="J30" s="57"/>
      <c r="K30" s="57"/>
      <c r="L30" s="57"/>
      <c r="M30" s="57"/>
      <c r="N30" s="57"/>
      <c r="O30" s="57"/>
      <c r="P30" s="57"/>
      <c r="Q30" s="57"/>
      <c r="R30" s="57"/>
      <c r="S30" s="57"/>
      <c r="T30" s="57"/>
      <c r="U30" s="58"/>
      <c r="V30" s="3"/>
    </row>
    <row r="31" spans="2:24">
      <c r="B31" s="23"/>
      <c r="C31" s="225" t="s">
        <v>54</v>
      </c>
      <c r="D31" s="36" t="str">
        <f>IF(LEN('Attachment D - APPLICANT_BUDGET'!C44)&gt;0,'Attachment D - APPLICANT_BUDGET'!C44,"")</f>
        <v/>
      </c>
      <c r="E31" s="47">
        <f>'Attachment D - APPLICANT_BUDGET'!J44</f>
        <v>0</v>
      </c>
      <c r="F31" s="47">
        <f t="shared" si="0"/>
        <v>0</v>
      </c>
      <c r="G31" s="52"/>
      <c r="H31" s="50"/>
      <c r="I31" s="50"/>
      <c r="J31" s="50"/>
      <c r="K31" s="50"/>
      <c r="L31" s="50"/>
      <c r="M31" s="50"/>
      <c r="N31" s="50"/>
      <c r="O31" s="50"/>
      <c r="P31" s="50"/>
      <c r="Q31" s="50"/>
      <c r="R31" s="50"/>
      <c r="S31" s="50"/>
      <c r="T31" s="50"/>
      <c r="U31" s="53"/>
      <c r="V31" s="3"/>
    </row>
    <row r="32" spans="2:24">
      <c r="B32" s="23"/>
      <c r="C32" s="226"/>
      <c r="D32" s="37" t="str">
        <f>IF(LEN('Attachment D - APPLICANT_BUDGET'!C45)&gt;0,'Attachment D - APPLICANT_BUDGET'!C45,"")</f>
        <v/>
      </c>
      <c r="E32" s="48">
        <f>'Attachment D - APPLICANT_BUDGET'!J45</f>
        <v>0</v>
      </c>
      <c r="F32" s="48">
        <f t="shared" si="0"/>
        <v>0</v>
      </c>
      <c r="G32" s="54"/>
      <c r="H32" s="51"/>
      <c r="I32" s="51"/>
      <c r="J32" s="51"/>
      <c r="K32" s="51"/>
      <c r="L32" s="51"/>
      <c r="M32" s="51"/>
      <c r="N32" s="51"/>
      <c r="O32" s="51"/>
      <c r="P32" s="51"/>
      <c r="Q32" s="51"/>
      <c r="R32" s="51"/>
      <c r="S32" s="51"/>
      <c r="T32" s="51"/>
      <c r="U32" s="55"/>
      <c r="V32" s="3"/>
    </row>
    <row r="33" spans="2:32">
      <c r="B33" s="23"/>
      <c r="C33" s="226"/>
      <c r="D33" s="37" t="str">
        <f>IF(LEN('Attachment D - APPLICANT_BUDGET'!C46)&gt;0,'Attachment D - APPLICANT_BUDGET'!C46,"")</f>
        <v/>
      </c>
      <c r="E33" s="48">
        <f>'Attachment D - APPLICANT_BUDGET'!J46</f>
        <v>0</v>
      </c>
      <c r="F33" s="48">
        <f t="shared" si="0"/>
        <v>0</v>
      </c>
      <c r="G33" s="54"/>
      <c r="H33" s="51"/>
      <c r="I33" s="51"/>
      <c r="J33" s="51"/>
      <c r="K33" s="51"/>
      <c r="L33" s="51"/>
      <c r="M33" s="51"/>
      <c r="N33" s="51"/>
      <c r="O33" s="51"/>
      <c r="P33" s="51"/>
      <c r="Q33" s="51"/>
      <c r="R33" s="51"/>
      <c r="S33" s="51"/>
      <c r="T33" s="51"/>
      <c r="U33" s="55"/>
      <c r="V33" s="3"/>
    </row>
    <row r="34" spans="2:32">
      <c r="B34" s="23"/>
      <c r="C34" s="226"/>
      <c r="D34" s="37" t="e">
        <f>IF(LEN('Attachment D - APPLICANT_BUDGET'!#REF!)&gt;0,'Attachment D - APPLICANT_BUDGET'!#REF!,"")</f>
        <v>#REF!</v>
      </c>
      <c r="E34" s="48" t="e">
        <f>'Attachment D - APPLICANT_BUDGET'!#REF!</f>
        <v>#REF!</v>
      </c>
      <c r="F34" s="48" t="e">
        <f t="shared" si="0"/>
        <v>#REF!</v>
      </c>
      <c r="G34" s="54"/>
      <c r="H34" s="51"/>
      <c r="I34" s="51"/>
      <c r="J34" s="51"/>
      <c r="K34" s="51"/>
      <c r="L34" s="51"/>
      <c r="M34" s="51"/>
      <c r="N34" s="51"/>
      <c r="O34" s="51"/>
      <c r="P34" s="51"/>
      <c r="Q34" s="51"/>
      <c r="R34" s="51"/>
      <c r="S34" s="51"/>
      <c r="T34" s="51"/>
      <c r="U34" s="55"/>
      <c r="V34" s="3"/>
    </row>
    <row r="35" spans="2:32">
      <c r="B35" s="23"/>
      <c r="C35" s="226"/>
      <c r="D35" s="37" t="e">
        <f>IF(LEN('Attachment D - APPLICANT_BUDGET'!#REF!)&gt;0,'Attachment D - APPLICANT_BUDGET'!#REF!,"")</f>
        <v>#REF!</v>
      </c>
      <c r="E35" s="48" t="e">
        <f>'Attachment D - APPLICANT_BUDGET'!#REF!</f>
        <v>#REF!</v>
      </c>
      <c r="F35" s="48" t="e">
        <f t="shared" si="0"/>
        <v>#REF!</v>
      </c>
      <c r="G35" s="54"/>
      <c r="H35" s="51"/>
      <c r="I35" s="51"/>
      <c r="J35" s="51"/>
      <c r="K35" s="51"/>
      <c r="L35" s="51"/>
      <c r="M35" s="51"/>
      <c r="N35" s="51"/>
      <c r="O35" s="51"/>
      <c r="P35" s="51"/>
      <c r="Q35" s="51"/>
      <c r="R35" s="51"/>
      <c r="S35" s="51"/>
      <c r="T35" s="51"/>
      <c r="U35" s="55"/>
      <c r="V35" s="3"/>
    </row>
    <row r="36" spans="2:32">
      <c r="B36" s="23"/>
      <c r="C36" s="226"/>
      <c r="D36" s="37" t="e">
        <f>IF(LEN('Attachment D - APPLICANT_BUDGET'!#REF!)&gt;0,'Attachment D - APPLICANT_BUDGET'!#REF!,"")</f>
        <v>#REF!</v>
      </c>
      <c r="E36" s="48" t="e">
        <f>'Attachment D - APPLICANT_BUDGET'!#REF!</f>
        <v>#REF!</v>
      </c>
      <c r="F36" s="48" t="e">
        <f t="shared" si="0"/>
        <v>#REF!</v>
      </c>
      <c r="G36" s="54"/>
      <c r="H36" s="51"/>
      <c r="I36" s="51"/>
      <c r="J36" s="51"/>
      <c r="K36" s="51"/>
      <c r="L36" s="51"/>
      <c r="M36" s="51"/>
      <c r="N36" s="51"/>
      <c r="O36" s="51"/>
      <c r="P36" s="51"/>
      <c r="Q36" s="51"/>
      <c r="R36" s="51"/>
      <c r="S36" s="51"/>
      <c r="T36" s="51"/>
      <c r="U36" s="55"/>
      <c r="V36" s="3"/>
    </row>
    <row r="37" spans="2:32">
      <c r="B37" s="23"/>
      <c r="C37" s="226"/>
      <c r="D37" s="37" t="str">
        <f>IF(LEN('Attachment D - APPLICANT_BUDGET'!C47)&gt;0,'Attachment D - APPLICANT_BUDGET'!C47,"")</f>
        <v/>
      </c>
      <c r="E37" s="48">
        <f>'Attachment D - APPLICANT_BUDGET'!J47</f>
        <v>0</v>
      </c>
      <c r="F37" s="48">
        <f t="shared" si="0"/>
        <v>0</v>
      </c>
      <c r="G37" s="54"/>
      <c r="H37" s="51"/>
      <c r="I37" s="51"/>
      <c r="J37" s="51"/>
      <c r="K37" s="51"/>
      <c r="L37" s="51"/>
      <c r="M37" s="51"/>
      <c r="N37" s="51"/>
      <c r="O37" s="51"/>
      <c r="P37" s="51"/>
      <c r="Q37" s="51"/>
      <c r="R37" s="51"/>
      <c r="S37" s="51"/>
      <c r="T37" s="51"/>
      <c r="U37" s="55"/>
      <c r="V37" s="3"/>
    </row>
    <row r="38" spans="2:32">
      <c r="B38" s="23"/>
      <c r="C38" s="226"/>
      <c r="D38" s="37" t="str">
        <f>IF(LEN('Attachment D - APPLICANT_BUDGET'!C48)&gt;0,'Attachment D - APPLICANT_BUDGET'!C48,"")</f>
        <v/>
      </c>
      <c r="E38" s="48">
        <f>'Attachment D - APPLICANT_BUDGET'!J48</f>
        <v>0</v>
      </c>
      <c r="F38" s="48">
        <f t="shared" si="0"/>
        <v>0</v>
      </c>
      <c r="G38" s="54"/>
      <c r="H38" s="51"/>
      <c r="I38" s="51"/>
      <c r="J38" s="51"/>
      <c r="K38" s="51"/>
      <c r="L38" s="51"/>
      <c r="M38" s="51"/>
      <c r="N38" s="51"/>
      <c r="O38" s="51"/>
      <c r="P38" s="51"/>
      <c r="Q38" s="51"/>
      <c r="R38" s="51"/>
      <c r="S38" s="51"/>
      <c r="T38" s="51"/>
      <c r="U38" s="55"/>
      <c r="V38" s="3"/>
    </row>
    <row r="39" spans="2:32">
      <c r="B39" s="23"/>
      <c r="C39" s="226"/>
      <c r="D39" s="37" t="str">
        <f>IF(LEN('Attachment D - APPLICANT_BUDGET'!C49)&gt;0,'Attachment D - APPLICANT_BUDGET'!C49,"")</f>
        <v/>
      </c>
      <c r="E39" s="48">
        <f>'Attachment D - APPLICANT_BUDGET'!J49</f>
        <v>0</v>
      </c>
      <c r="F39" s="48">
        <f t="shared" si="0"/>
        <v>0</v>
      </c>
      <c r="G39" s="54"/>
      <c r="H39" s="51"/>
      <c r="I39" s="51"/>
      <c r="J39" s="51"/>
      <c r="K39" s="51"/>
      <c r="L39" s="51"/>
      <c r="M39" s="51"/>
      <c r="N39" s="51"/>
      <c r="O39" s="51"/>
      <c r="P39" s="51"/>
      <c r="Q39" s="51"/>
      <c r="R39" s="51"/>
      <c r="S39" s="51"/>
      <c r="T39" s="51"/>
      <c r="U39" s="55"/>
      <c r="V39" s="3"/>
    </row>
    <row r="40" spans="2:32" ht="15.75" thickBot="1">
      <c r="B40" s="23"/>
      <c r="C40" s="229"/>
      <c r="D40" s="39" t="str">
        <f>IF(LEN('Attachment D - APPLICANT_BUDGET'!C50)&gt;0,'Attachment D - APPLICANT_BUDGET'!C50,"")</f>
        <v/>
      </c>
      <c r="E40" s="49">
        <f>'Attachment D - APPLICANT_BUDGET'!J50</f>
        <v>0</v>
      </c>
      <c r="F40" s="49">
        <f t="shared" si="0"/>
        <v>0</v>
      </c>
      <c r="G40" s="59"/>
      <c r="H40" s="60"/>
      <c r="I40" s="60"/>
      <c r="J40" s="60"/>
      <c r="K40" s="60"/>
      <c r="L40" s="60"/>
      <c r="M40" s="60"/>
      <c r="N40" s="60"/>
      <c r="O40" s="60"/>
      <c r="P40" s="60"/>
      <c r="Q40" s="60"/>
      <c r="R40" s="60"/>
      <c r="S40" s="60"/>
      <c r="T40" s="60"/>
      <c r="U40" s="61"/>
      <c r="V40" s="3"/>
    </row>
    <row r="41" spans="2:32">
      <c r="B41" s="29"/>
      <c r="C41" s="30"/>
      <c r="D41" s="4"/>
      <c r="E41" s="17"/>
      <c r="F41" s="17"/>
      <c r="G41" s="17"/>
      <c r="H41" s="17"/>
      <c r="I41" s="17"/>
      <c r="J41" s="17"/>
      <c r="K41" s="17"/>
      <c r="L41" s="17"/>
      <c r="M41" s="17"/>
      <c r="N41" s="17"/>
      <c r="O41" s="17"/>
      <c r="P41" s="17"/>
      <c r="Q41" s="17"/>
      <c r="R41" s="17"/>
      <c r="S41" s="17"/>
      <c r="T41" s="17"/>
      <c r="U41" s="17"/>
      <c r="V41" s="5"/>
    </row>
    <row r="43" spans="2:32">
      <c r="C43" s="15"/>
      <c r="D43" s="15"/>
    </row>
    <row r="44" spans="2:32">
      <c r="C44" s="15"/>
      <c r="D44" s="15"/>
      <c r="U44" s="219"/>
      <c r="V44" s="219"/>
      <c r="W44" s="219"/>
      <c r="X44" s="219"/>
      <c r="Y44" s="219"/>
      <c r="Z44" s="219"/>
      <c r="AA44" s="219"/>
      <c r="AB44" s="219"/>
      <c r="AC44" s="219"/>
      <c r="AD44" s="219"/>
      <c r="AE44" s="219"/>
      <c r="AF44" s="219"/>
    </row>
    <row r="45" spans="2:32">
      <c r="C45" s="15"/>
      <c r="D45" s="15"/>
    </row>
    <row r="46" spans="2:32">
      <c r="C46" s="15"/>
      <c r="D46" s="15"/>
    </row>
    <row r="47" spans="2:32">
      <c r="C47" s="15"/>
      <c r="D47" s="15"/>
    </row>
    <row r="48" spans="2:32">
      <c r="C48" s="15"/>
      <c r="D48" s="15"/>
    </row>
    <row r="49" spans="3:4">
      <c r="C49" s="15"/>
      <c r="D49" s="15"/>
    </row>
    <row r="50" spans="3:4">
      <c r="C50" s="15"/>
      <c r="D50" s="15"/>
    </row>
    <row r="51" spans="3:4">
      <c r="C51" s="15"/>
      <c r="D51" s="15"/>
    </row>
    <row r="52" spans="3:4">
      <c r="C52" s="15"/>
      <c r="D52" s="15"/>
    </row>
    <row r="53" spans="3:4">
      <c r="C53" s="15"/>
      <c r="D53" s="15"/>
    </row>
    <row r="54" spans="3:4">
      <c r="C54" s="15"/>
      <c r="D54" s="15"/>
    </row>
    <row r="55" spans="3:4">
      <c r="C55" s="15"/>
      <c r="D55" s="15"/>
    </row>
    <row r="56" spans="3:4">
      <c r="C56" s="15"/>
      <c r="D56" s="15"/>
    </row>
    <row r="57" spans="3:4">
      <c r="C57" s="15"/>
      <c r="D57" s="15"/>
    </row>
    <row r="58" spans="3:4">
      <c r="C58" s="15"/>
      <c r="D58" s="15"/>
    </row>
    <row r="59" spans="3:4">
      <c r="C59" s="15"/>
      <c r="D59" s="15"/>
    </row>
    <row r="60" spans="3:4">
      <c r="C60" s="15"/>
      <c r="D60" s="15"/>
    </row>
    <row r="61" spans="3:4">
      <c r="C61" s="15"/>
      <c r="D61" s="15"/>
    </row>
    <row r="62" spans="3:4">
      <c r="C62" s="15"/>
      <c r="D62" s="15"/>
    </row>
    <row r="63" spans="3:4">
      <c r="C63" s="15"/>
      <c r="D63" s="15"/>
    </row>
    <row r="64" spans="3:4">
      <c r="C64" s="15"/>
      <c r="D64" s="15"/>
    </row>
    <row r="65" spans="3:4">
      <c r="C65" s="15"/>
      <c r="D65" s="15"/>
    </row>
    <row r="66" spans="3:4">
      <c r="C66" s="15"/>
      <c r="D66" s="15"/>
    </row>
    <row r="67" spans="3:4">
      <c r="C67" s="15"/>
      <c r="D67" s="15"/>
    </row>
    <row r="68" spans="3:4">
      <c r="C68" s="15"/>
      <c r="D68" s="15"/>
    </row>
  </sheetData>
  <mergeCells count="7">
    <mergeCell ref="U44:AF44"/>
    <mergeCell ref="C6:U6"/>
    <mergeCell ref="F9:F10"/>
    <mergeCell ref="E9:E10"/>
    <mergeCell ref="C21:C30"/>
    <mergeCell ref="C11:C20"/>
    <mergeCell ref="C31:C40"/>
  </mergeCells>
  <conditionalFormatting sqref="F11:F40">
    <cfRule type="cellIs" dxfId="0" priority="1" operator="lessThan">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F79B-ED6B-4575-BBB2-44BADE81C438}">
  <sheetPr>
    <tabColor theme="1" tint="0.34998626667073579"/>
  </sheetPr>
  <dimension ref="B2:E31"/>
  <sheetViews>
    <sheetView showGridLines="0" workbookViewId="0">
      <selection activeCell="K38" sqref="K38"/>
    </sheetView>
  </sheetViews>
  <sheetFormatPr defaultRowHeight="15"/>
  <cols>
    <col min="1" max="1" width="2.7109375" customWidth="1"/>
    <col min="2" max="2" width="10.7109375" customWidth="1"/>
    <col min="3" max="3" width="10.7109375" style="62" customWidth="1"/>
    <col min="4" max="4" width="15.7109375" customWidth="1"/>
    <col min="5" max="5" width="40.7109375" customWidth="1"/>
  </cols>
  <sheetData>
    <row r="2" spans="2:5" ht="30">
      <c r="B2" s="67" t="s">
        <v>55</v>
      </c>
      <c r="C2" s="67" t="s">
        <v>56</v>
      </c>
      <c r="D2" s="67" t="s">
        <v>57</v>
      </c>
      <c r="E2" s="67" t="s">
        <v>58</v>
      </c>
    </row>
    <row r="3" spans="2:5">
      <c r="B3" s="69"/>
      <c r="C3" s="69"/>
      <c r="D3" s="71"/>
      <c r="E3" s="72"/>
    </row>
    <row r="4" spans="2:5">
      <c r="B4" s="69"/>
      <c r="C4" s="69"/>
      <c r="D4" s="71"/>
      <c r="E4" s="72"/>
    </row>
    <row r="5" spans="2:5">
      <c r="B5" s="69"/>
      <c r="C5" s="69"/>
      <c r="D5" s="71"/>
      <c r="E5" s="72"/>
    </row>
    <row r="6" spans="2:5">
      <c r="B6" s="69"/>
      <c r="C6" s="69"/>
      <c r="D6" s="71"/>
      <c r="E6" s="72"/>
    </row>
    <row r="7" spans="2:5">
      <c r="B7" s="69"/>
      <c r="C7" s="69"/>
      <c r="D7" s="71"/>
      <c r="E7" s="72"/>
    </row>
    <row r="8" spans="2:5">
      <c r="B8" s="69"/>
      <c r="C8" s="69"/>
      <c r="D8" s="71"/>
      <c r="E8" s="72"/>
    </row>
    <row r="9" spans="2:5">
      <c r="B9" s="69"/>
      <c r="C9" s="69"/>
      <c r="D9" s="71"/>
      <c r="E9" s="72"/>
    </row>
    <row r="10" spans="2:5">
      <c r="B10" s="69"/>
      <c r="C10" s="69"/>
      <c r="D10" s="71"/>
      <c r="E10" s="72"/>
    </row>
    <row r="11" spans="2:5">
      <c r="B11" s="69"/>
      <c r="C11" s="69"/>
      <c r="D11" s="71"/>
      <c r="E11" s="72"/>
    </row>
    <row r="12" spans="2:5">
      <c r="B12" s="69"/>
      <c r="C12" s="69"/>
      <c r="D12" s="71"/>
      <c r="E12" s="72"/>
    </row>
    <row r="13" spans="2:5">
      <c r="B13" s="69"/>
      <c r="C13" s="69"/>
      <c r="D13" s="71"/>
      <c r="E13" s="72"/>
    </row>
    <row r="14" spans="2:5">
      <c r="B14" s="69"/>
      <c r="C14" s="69"/>
      <c r="D14" s="71"/>
      <c r="E14" s="72"/>
    </row>
    <row r="15" spans="2:5">
      <c r="B15" s="69"/>
      <c r="C15" s="69"/>
      <c r="D15" s="71"/>
      <c r="E15" s="72"/>
    </row>
    <row r="16" spans="2:5">
      <c r="B16" s="69"/>
      <c r="C16" s="69"/>
      <c r="D16" s="71"/>
      <c r="E16" s="72"/>
    </row>
    <row r="17" spans="2:5">
      <c r="B17" s="69"/>
      <c r="C17" s="69"/>
      <c r="D17" s="71"/>
      <c r="E17" s="72"/>
    </row>
    <row r="18" spans="2:5">
      <c r="B18" s="69"/>
      <c r="C18" s="69"/>
      <c r="D18" s="71"/>
      <c r="E18" s="72"/>
    </row>
    <row r="19" spans="2:5">
      <c r="B19" s="69"/>
      <c r="C19" s="69"/>
      <c r="D19" s="71"/>
      <c r="E19" s="72"/>
    </row>
    <row r="20" spans="2:5">
      <c r="B20" s="69"/>
      <c r="C20" s="69"/>
      <c r="D20" s="71"/>
      <c r="E20" s="72"/>
    </row>
    <row r="21" spans="2:5">
      <c r="B21" s="69"/>
      <c r="C21" s="69"/>
      <c r="D21" s="71"/>
      <c r="E21" s="72"/>
    </row>
    <row r="22" spans="2:5">
      <c r="B22" s="69"/>
      <c r="C22" s="69"/>
      <c r="D22" s="71"/>
      <c r="E22" s="72"/>
    </row>
    <row r="23" spans="2:5">
      <c r="B23" s="69"/>
      <c r="C23" s="69"/>
      <c r="D23" s="71"/>
      <c r="E23" s="72"/>
    </row>
    <row r="24" spans="2:5">
      <c r="B24" s="69"/>
      <c r="C24" s="69"/>
      <c r="D24" s="71"/>
      <c r="E24" s="72"/>
    </row>
    <row r="25" spans="2:5">
      <c r="B25" s="69"/>
      <c r="C25" s="69"/>
      <c r="D25" s="71"/>
      <c r="E25" s="72"/>
    </row>
    <row r="26" spans="2:5">
      <c r="B26" s="69"/>
      <c r="C26" s="69"/>
      <c r="D26" s="71"/>
      <c r="E26" s="72"/>
    </row>
    <row r="27" spans="2:5">
      <c r="B27" s="69"/>
      <c r="C27" s="69"/>
      <c r="D27" s="71"/>
      <c r="E27" s="72"/>
    </row>
    <row r="28" spans="2:5">
      <c r="B28" s="69"/>
      <c r="C28" s="69"/>
      <c r="D28" s="71"/>
      <c r="E28" s="72"/>
    </row>
    <row r="29" spans="2:5">
      <c r="B29" s="69"/>
      <c r="C29" s="69"/>
      <c r="D29" s="71"/>
      <c r="E29" s="72"/>
    </row>
    <row r="30" spans="2:5">
      <c r="B30" s="69"/>
      <c r="C30" s="69"/>
      <c r="D30" s="71"/>
      <c r="E30" s="72"/>
    </row>
    <row r="31" spans="2:5">
      <c r="B31" s="69"/>
      <c r="C31" s="69"/>
      <c r="D31" s="71"/>
      <c r="E31" s="7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256-7C57-4F09-969C-FE6A8A17EDF1}">
  <sheetPr>
    <tabColor theme="0" tint="-0.34998626667073579"/>
  </sheetPr>
  <dimension ref="B2:E23"/>
  <sheetViews>
    <sheetView showGridLines="0" workbookViewId="0">
      <selection activeCell="E30" sqref="E30"/>
    </sheetView>
  </sheetViews>
  <sheetFormatPr defaultRowHeight="15"/>
  <cols>
    <col min="1" max="1" width="2.7109375" customWidth="1"/>
    <col min="2" max="2" width="15.7109375" style="63" customWidth="1"/>
    <col min="3" max="3" width="20.7109375" customWidth="1"/>
    <col min="4" max="5" width="20.7109375" style="63" customWidth="1"/>
  </cols>
  <sheetData>
    <row r="2" spans="2:5" s="66" customFormat="1" ht="30">
      <c r="B2" s="67" t="e">
        <f>#REF!</f>
        <v>#REF!</v>
      </c>
      <c r="C2" s="68" t="e">
        <f>#REF!</f>
        <v>#REF!</v>
      </c>
      <c r="D2" s="67" t="e">
        <f>"Workplan Anticipated "&amp;#REF!</f>
        <v>#REF!</v>
      </c>
      <c r="E2" s="67" t="s">
        <v>59</v>
      </c>
    </row>
    <row r="3" spans="2:5" ht="15" customHeight="1">
      <c r="B3" s="69" t="e">
        <f>#REF!</f>
        <v>#REF!</v>
      </c>
      <c r="C3" s="70" t="e">
        <f>#REF!</f>
        <v>#REF!</v>
      </c>
      <c r="D3" s="71" t="e">
        <f>#REF!</f>
        <v>#REF!</v>
      </c>
      <c r="E3" s="72"/>
    </row>
    <row r="4" spans="2:5" ht="15" customHeight="1">
      <c r="B4" s="69" t="e">
        <f>#REF!</f>
        <v>#REF!</v>
      </c>
      <c r="C4" s="70" t="e">
        <f>#REF!</f>
        <v>#REF!</v>
      </c>
      <c r="D4" s="71" t="e">
        <f>#REF!</f>
        <v>#REF!</v>
      </c>
      <c r="E4" s="72"/>
    </row>
    <row r="5" spans="2:5" ht="15" customHeight="1">
      <c r="B5" s="69" t="e">
        <f>#REF!</f>
        <v>#REF!</v>
      </c>
      <c r="C5" s="70" t="e">
        <f>#REF!</f>
        <v>#REF!</v>
      </c>
      <c r="D5" s="71" t="e">
        <f>#REF!</f>
        <v>#REF!</v>
      </c>
      <c r="E5" s="72"/>
    </row>
    <row r="6" spans="2:5" ht="15" customHeight="1">
      <c r="B6" s="69" t="e">
        <f>#REF!</f>
        <v>#REF!</v>
      </c>
      <c r="C6" s="70" t="e">
        <f>#REF!</f>
        <v>#REF!</v>
      </c>
      <c r="D6" s="71" t="e">
        <f>#REF!</f>
        <v>#REF!</v>
      </c>
      <c r="E6" s="72"/>
    </row>
    <row r="7" spans="2:5" ht="15" customHeight="1">
      <c r="B7" s="69" t="e">
        <f>#REF!</f>
        <v>#REF!</v>
      </c>
      <c r="C7" s="70" t="e">
        <f>#REF!</f>
        <v>#REF!</v>
      </c>
      <c r="D7" s="71" t="e">
        <f>#REF!</f>
        <v>#REF!</v>
      </c>
      <c r="E7" s="72"/>
    </row>
    <row r="8" spans="2:5" ht="15" customHeight="1">
      <c r="B8" s="69" t="e">
        <f>#REF!</f>
        <v>#REF!</v>
      </c>
      <c r="C8" s="70" t="e">
        <f>#REF!</f>
        <v>#REF!</v>
      </c>
      <c r="D8" s="71" t="e">
        <f>#REF!</f>
        <v>#REF!</v>
      </c>
      <c r="E8" s="72"/>
    </row>
    <row r="9" spans="2:5" ht="15" customHeight="1">
      <c r="B9" s="69" t="e">
        <f>#REF!</f>
        <v>#REF!</v>
      </c>
      <c r="C9" s="70" t="e">
        <f>#REF!</f>
        <v>#REF!</v>
      </c>
      <c r="D9" s="71" t="e">
        <f>#REF!</f>
        <v>#REF!</v>
      </c>
      <c r="E9" s="72"/>
    </row>
    <row r="10" spans="2:5" ht="15" customHeight="1">
      <c r="B10" s="69" t="e">
        <f>#REF!</f>
        <v>#REF!</v>
      </c>
      <c r="C10" s="70" t="e">
        <f>#REF!</f>
        <v>#REF!</v>
      </c>
      <c r="D10" s="71" t="e">
        <f>#REF!</f>
        <v>#REF!</v>
      </c>
      <c r="E10" s="72"/>
    </row>
    <row r="11" spans="2:5" ht="15" customHeight="1">
      <c r="B11" s="69" t="e">
        <f>#REF!</f>
        <v>#REF!</v>
      </c>
      <c r="C11" s="70" t="e">
        <f>#REF!</f>
        <v>#REF!</v>
      </c>
      <c r="D11" s="71" t="e">
        <f>#REF!</f>
        <v>#REF!</v>
      </c>
      <c r="E11" s="72"/>
    </row>
    <row r="12" spans="2:5" ht="15" customHeight="1">
      <c r="B12" s="69" t="e">
        <f>#REF!</f>
        <v>#REF!</v>
      </c>
      <c r="C12" s="70" t="e">
        <f>#REF!</f>
        <v>#REF!</v>
      </c>
      <c r="D12" s="71" t="e">
        <f>#REF!</f>
        <v>#REF!</v>
      </c>
      <c r="E12" s="72"/>
    </row>
    <row r="13" spans="2:5" ht="15" customHeight="1">
      <c r="B13" s="69" t="e">
        <f>#REF!</f>
        <v>#REF!</v>
      </c>
      <c r="C13" s="70" t="e">
        <f>#REF!</f>
        <v>#REF!</v>
      </c>
      <c r="D13" s="71" t="e">
        <f>#REF!</f>
        <v>#REF!</v>
      </c>
      <c r="E13" s="72"/>
    </row>
    <row r="14" spans="2:5" ht="15" customHeight="1">
      <c r="B14" s="69" t="e">
        <f>#REF!</f>
        <v>#REF!</v>
      </c>
      <c r="C14" s="70" t="e">
        <f>#REF!</f>
        <v>#REF!</v>
      </c>
      <c r="D14" s="71" t="e">
        <f>#REF!</f>
        <v>#REF!</v>
      </c>
      <c r="E14" s="72"/>
    </row>
    <row r="15" spans="2:5" ht="15" customHeight="1">
      <c r="B15" s="69" t="e">
        <f>#REF!</f>
        <v>#REF!</v>
      </c>
      <c r="C15" s="70" t="e">
        <f>#REF!</f>
        <v>#REF!</v>
      </c>
      <c r="D15" s="71" t="e">
        <f>#REF!</f>
        <v>#REF!</v>
      </c>
      <c r="E15" s="72"/>
    </row>
    <row r="16" spans="2:5" ht="15" customHeight="1">
      <c r="B16" s="69" t="e">
        <f>#REF!</f>
        <v>#REF!</v>
      </c>
      <c r="C16" s="70" t="e">
        <f>#REF!</f>
        <v>#REF!</v>
      </c>
      <c r="D16" s="71" t="e">
        <f>#REF!</f>
        <v>#REF!</v>
      </c>
      <c r="E16" s="72"/>
    </row>
    <row r="17" spans="2:5" ht="15" customHeight="1">
      <c r="B17" s="69" t="e">
        <f>#REF!</f>
        <v>#REF!</v>
      </c>
      <c r="C17" s="70" t="e">
        <f>#REF!</f>
        <v>#REF!</v>
      </c>
      <c r="D17" s="71" t="e">
        <f>#REF!</f>
        <v>#REF!</v>
      </c>
      <c r="E17" s="72"/>
    </row>
    <row r="18" spans="2:5" ht="15" customHeight="1">
      <c r="B18" s="64"/>
      <c r="C18" s="65"/>
    </row>
    <row r="19" spans="2:5">
      <c r="B19" s="64"/>
    </row>
    <row r="20" spans="2:5">
      <c r="B20" s="64"/>
    </row>
    <row r="21" spans="2:5">
      <c r="B21" s="64"/>
    </row>
    <row r="22" spans="2:5">
      <c r="B22" s="64"/>
    </row>
    <row r="23" spans="2:5">
      <c r="B23" s="6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c2ef15-9bf2-48dc-a02b-569415b1decc">
      <Terms xmlns="http://schemas.microsoft.com/office/infopath/2007/PartnerControls"/>
    </lcf76f155ced4ddcb4097134ff3c332f>
    <TaxCatchAll xmlns="0e758630-0973-480b-a8ec-18262ddf16e1" xsi:nil="true"/>
    <_Flow_SignoffStatus xmlns="23c2ef15-9bf2-48dc-a02b-569415b1de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8377CBFA49F64EA15795A9638DEA0F" ma:contentTypeVersion="17" ma:contentTypeDescription="Create a new document." ma:contentTypeScope="" ma:versionID="73d23ac346d21b9862906b60731d0e7b">
  <xsd:schema xmlns:xsd="http://www.w3.org/2001/XMLSchema" xmlns:xs="http://www.w3.org/2001/XMLSchema" xmlns:p="http://schemas.microsoft.com/office/2006/metadata/properties" xmlns:ns2="23c2ef15-9bf2-48dc-a02b-569415b1decc" xmlns:ns3="0e758630-0973-480b-a8ec-18262ddf16e1" targetNamespace="http://schemas.microsoft.com/office/2006/metadata/properties" ma:root="true" ma:fieldsID="7a76cc96524401b1aa0257d9c4068b34" ns2:_="" ns3:_="">
    <xsd:import namespace="23c2ef15-9bf2-48dc-a02b-569415b1decc"/>
    <xsd:import namespace="0e758630-0973-480b-a8ec-18262ddf16e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2ef15-9bf2-48dc-a02b-569415b1de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aeb5f8-066e-4252-85f7-2a35006b499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758630-0973-480b-a8ec-18262ddf16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1448b37-e6e8-48d7-ad87-bed8981cfb3c}" ma:internalName="TaxCatchAll" ma:showField="CatchAllData" ma:web="0e758630-0973-480b-a8ec-18262ddf16e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BAF0A2-C8A5-4F8D-B4E4-2AE229ED0E2C}"/>
</file>

<file path=customXml/itemProps2.xml><?xml version="1.0" encoding="utf-8"?>
<ds:datastoreItem xmlns:ds="http://schemas.openxmlformats.org/officeDocument/2006/customXml" ds:itemID="{6141255F-377A-45E9-A0A3-178593D59D16}"/>
</file>

<file path=customXml/itemProps3.xml><?xml version="1.0" encoding="utf-8"?>
<ds:datastoreItem xmlns:ds="http://schemas.openxmlformats.org/officeDocument/2006/customXml" ds:itemID="{5C049835-1486-41C2-A725-C38EF2675A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Griffith</dc:creator>
  <cp:keywords/>
  <dc:description/>
  <cp:lastModifiedBy>Willa  Frantzis</cp:lastModifiedBy>
  <cp:revision/>
  <dcterms:created xsi:type="dcterms:W3CDTF">2012-11-02T15:32:32Z</dcterms:created>
  <dcterms:modified xsi:type="dcterms:W3CDTF">2025-05-08T15:34:38Z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010021{"F":2,"I":"99AF-BAB3-AA6B-6732"}</vt:lpwstr>
  </property>
  <property fmtid="{D5CDD505-2E9C-101B-9397-08002B2CF9AE}" pid="3" name="ContentTypeId">
    <vt:lpwstr>0x010100128377CBFA49F64EA15795A9638DEA0F</vt:lpwstr>
  </property>
  <property fmtid="{D5CDD505-2E9C-101B-9397-08002B2CF9AE}" pid="4" name="Order">
    <vt:r8>100</vt:r8>
  </property>
  <property fmtid="{D5CDD505-2E9C-101B-9397-08002B2CF9AE}" pid="5" name="MediaServiceImageTags">
    <vt:lpwstr/>
  </property>
</Properties>
</file>