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https://masscec.sharepoint.com/sites/PublicDrive/ActiveDocs/Innovation And Industry Support/Climatetech Testing and Demonstration Assets (TDA)/FY27/1. RFP and Application Form/"/>
    </mc:Choice>
  </mc:AlternateContent>
  <xr:revisionPtr revIDLastSave="77" documentId="13_ncr:1_{77D030E0-D4F4-4883-BA0D-B1CAC91FE790}" xr6:coauthVersionLast="47" xr6:coauthVersionMax="47" xr10:uidLastSave="{2F1868C7-1A1E-4A8D-BF23-9644F86B38D3}"/>
  <bookViews>
    <workbookView xWindow="4940" yWindow="4940" windowWidth="28800" windowHeight="15410" tabRatio="730" xr2:uid="{00000000-000D-0000-FFFF-FFFF00000000}"/>
  </bookViews>
  <sheets>
    <sheet name="Budget Guidelines" sheetId="13" r:id="rId1"/>
    <sheet name="Cost-share Guidelines" sheetId="14" r:id="rId2"/>
    <sheet name="Budget Template" sheetId="1" r:id="rId3"/>
    <sheet name="Budget by Fiscal Year" sheetId="11" r:id="rId4"/>
  </sheets>
  <definedNames>
    <definedName name="_xlnm.Print_Area" localSheetId="3">'Budget by Fiscal Year'!$B$6:$G$28</definedName>
    <definedName name="_xlnm.Print_Area" localSheetId="2">'Budget Template'!$B$1:$AB$107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7" i="1" l="1"/>
  <c r="I19" i="1"/>
  <c r="K49" i="1"/>
  <c r="K97" i="1"/>
  <c r="K67" i="1"/>
  <c r="M95" i="1"/>
  <c r="M93" i="1"/>
  <c r="M94" i="1"/>
  <c r="M92" i="1"/>
  <c r="I93" i="1"/>
  <c r="I94" i="1"/>
  <c r="I92" i="1"/>
  <c r="I81" i="1"/>
  <c r="I82" i="1"/>
  <c r="I83" i="1"/>
  <c r="I84" i="1"/>
  <c r="I85" i="1"/>
  <c r="I86" i="1"/>
  <c r="I87" i="1"/>
  <c r="I88" i="1"/>
  <c r="I80" i="1"/>
  <c r="I71" i="1"/>
  <c r="I72" i="1"/>
  <c r="M72" i="1" s="1"/>
  <c r="I73" i="1"/>
  <c r="M73" i="1" s="1"/>
  <c r="I74" i="1"/>
  <c r="M74" i="1" s="1"/>
  <c r="I75" i="1"/>
  <c r="M75" i="1" s="1"/>
  <c r="I76" i="1"/>
  <c r="M76" i="1" s="1"/>
  <c r="I60" i="1"/>
  <c r="M60" i="1" s="1"/>
  <c r="I61" i="1"/>
  <c r="M61" i="1" s="1"/>
  <c r="I62" i="1"/>
  <c r="M62" i="1" s="1"/>
  <c r="I63" i="1"/>
  <c r="M63" i="1" s="1"/>
  <c r="I64" i="1"/>
  <c r="M64" i="1" s="1"/>
  <c r="I59" i="1"/>
  <c r="M59" i="1" s="1"/>
  <c r="I41" i="1"/>
  <c r="M41" i="1" s="1"/>
  <c r="I42" i="1"/>
  <c r="M42" i="1" s="1"/>
  <c r="I43" i="1"/>
  <c r="M43" i="1" s="1"/>
  <c r="I44" i="1"/>
  <c r="M44" i="1" s="1"/>
  <c r="I45" i="1"/>
  <c r="M45" i="1" s="1"/>
  <c r="I46" i="1"/>
  <c r="M46" i="1" s="1"/>
  <c r="I47" i="1"/>
  <c r="M47" i="1" s="1"/>
  <c r="I48" i="1"/>
  <c r="M48" i="1" s="1"/>
  <c r="I40" i="1"/>
  <c r="M40" i="1" s="1"/>
  <c r="I32" i="1"/>
  <c r="M32" i="1" s="1"/>
  <c r="L15" i="1"/>
  <c r="I33" i="1"/>
  <c r="M33" i="1" s="1"/>
  <c r="I34" i="1"/>
  <c r="M34" i="1" s="1"/>
  <c r="I35" i="1"/>
  <c r="M35" i="1" s="1"/>
  <c r="I36" i="1"/>
  <c r="M36" i="1" s="1"/>
  <c r="I31" i="1"/>
  <c r="M31" i="1" s="1"/>
  <c r="K15" i="1"/>
  <c r="I20" i="1"/>
  <c r="M20" i="1" s="1"/>
  <c r="I21" i="1"/>
  <c r="M21" i="1" s="1"/>
  <c r="I22" i="1"/>
  <c r="M22" i="1" s="1"/>
  <c r="I23" i="1"/>
  <c r="M23" i="1" s="1"/>
  <c r="I24" i="1"/>
  <c r="M24" i="1" s="1"/>
  <c r="I11" i="1"/>
  <c r="I12" i="1"/>
  <c r="I13" i="1"/>
  <c r="I14" i="1"/>
  <c r="I10" i="1"/>
  <c r="K95" i="1"/>
  <c r="K89" i="1"/>
  <c r="K77" i="1"/>
  <c r="K65" i="1"/>
  <c r="K25" i="1"/>
  <c r="L49" i="1"/>
  <c r="K37" i="1"/>
  <c r="F27" i="11"/>
  <c r="G22" i="11"/>
  <c r="G25" i="11" s="1"/>
  <c r="F25" i="11"/>
  <c r="E25" i="11"/>
  <c r="C25" i="11"/>
  <c r="F15" i="11"/>
  <c r="E15" i="11"/>
  <c r="E27" i="11" s="1"/>
  <c r="C15" i="11"/>
  <c r="C27" i="11" s="1"/>
  <c r="C30" i="11" s="1"/>
  <c r="G29" i="11"/>
  <c r="G20" i="11"/>
  <c r="G21" i="11"/>
  <c r="G23" i="11"/>
  <c r="G24" i="11"/>
  <c r="G19" i="11"/>
  <c r="G14" i="11"/>
  <c r="G10" i="11"/>
  <c r="G11" i="11"/>
  <c r="G12" i="11"/>
  <c r="G13" i="11"/>
  <c r="G9" i="11"/>
  <c r="Z10" i="1"/>
  <c r="AA10" i="1" s="1"/>
  <c r="Z11" i="1"/>
  <c r="AA11" i="1" s="1"/>
  <c r="Z12" i="1"/>
  <c r="AA12" i="1" s="1"/>
  <c r="Z13" i="1"/>
  <c r="AA13" i="1" s="1"/>
  <c r="Z14" i="1"/>
  <c r="AA14" i="1" s="1"/>
  <c r="S15" i="1"/>
  <c r="T15" i="1"/>
  <c r="U15" i="1"/>
  <c r="V15" i="1"/>
  <c r="W15" i="1"/>
  <c r="X15" i="1"/>
  <c r="Y15" i="1"/>
  <c r="Z19" i="1"/>
  <c r="AA19" i="1" s="1"/>
  <c r="Z20" i="1"/>
  <c r="AA20" i="1" s="1"/>
  <c r="Z21" i="1"/>
  <c r="AA21" i="1" s="1"/>
  <c r="Z22" i="1"/>
  <c r="AA22" i="1" s="1"/>
  <c r="Z23" i="1"/>
  <c r="AA23" i="1" s="1"/>
  <c r="Z24" i="1"/>
  <c r="AA24" i="1" s="1"/>
  <c r="S25" i="1"/>
  <c r="S27" i="1" s="1"/>
  <c r="T25" i="1"/>
  <c r="T27" i="1" s="1"/>
  <c r="U25" i="1"/>
  <c r="U27" i="1" s="1"/>
  <c r="V25" i="1"/>
  <c r="W25" i="1"/>
  <c r="X25" i="1"/>
  <c r="Y25" i="1"/>
  <c r="Y27" i="1" s="1"/>
  <c r="V27" i="1"/>
  <c r="W27" i="1"/>
  <c r="X27" i="1"/>
  <c r="Z31" i="1"/>
  <c r="AA31" i="1" s="1"/>
  <c r="Z32" i="1"/>
  <c r="AA32" i="1" s="1"/>
  <c r="Z33" i="1"/>
  <c r="AA33" i="1" s="1"/>
  <c r="Z34" i="1"/>
  <c r="AA34" i="1" s="1"/>
  <c r="Z35" i="1"/>
  <c r="AA35" i="1" s="1"/>
  <c r="Z36" i="1"/>
  <c r="AA36" i="1" s="1"/>
  <c r="S37" i="1"/>
  <c r="T37" i="1"/>
  <c r="U37" i="1"/>
  <c r="V37" i="1"/>
  <c r="W37" i="1"/>
  <c r="X37" i="1"/>
  <c r="Y37" i="1"/>
  <c r="Z40" i="1"/>
  <c r="AA40" i="1" s="1"/>
  <c r="Z41" i="1"/>
  <c r="AA41" i="1" s="1"/>
  <c r="Z42" i="1"/>
  <c r="AA42" i="1" s="1"/>
  <c r="Z43" i="1"/>
  <c r="AA43" i="1" s="1"/>
  <c r="Z44" i="1"/>
  <c r="AA44" i="1" s="1"/>
  <c r="Z45" i="1"/>
  <c r="AA45" i="1" s="1"/>
  <c r="Z46" i="1"/>
  <c r="AA46" i="1" s="1"/>
  <c r="Z47" i="1"/>
  <c r="AA47" i="1" s="1"/>
  <c r="Z48" i="1"/>
  <c r="AA48" i="1" s="1"/>
  <c r="S49" i="1"/>
  <c r="T49" i="1"/>
  <c r="U49" i="1"/>
  <c r="V49" i="1"/>
  <c r="W49" i="1"/>
  <c r="X49" i="1"/>
  <c r="Y49" i="1"/>
  <c r="Z59" i="1"/>
  <c r="AA59" i="1" s="1"/>
  <c r="Z60" i="1"/>
  <c r="AA60" i="1" s="1"/>
  <c r="Z61" i="1"/>
  <c r="AA61" i="1" s="1"/>
  <c r="Z62" i="1"/>
  <c r="AA62" i="1" s="1"/>
  <c r="Z63" i="1"/>
  <c r="AA63" i="1" s="1"/>
  <c r="Z64" i="1"/>
  <c r="AA64" i="1" s="1"/>
  <c r="S65" i="1"/>
  <c r="S67" i="1" s="1"/>
  <c r="T65" i="1"/>
  <c r="T67" i="1" s="1"/>
  <c r="U65" i="1"/>
  <c r="U67" i="1" s="1"/>
  <c r="U97" i="1" s="1"/>
  <c r="V65" i="1"/>
  <c r="V67" i="1" s="1"/>
  <c r="W65" i="1"/>
  <c r="W67" i="1" s="1"/>
  <c r="X65" i="1"/>
  <c r="X67" i="1" s="1"/>
  <c r="X97" i="1" s="1"/>
  <c r="Y65" i="1"/>
  <c r="Y67" i="1" s="1"/>
  <c r="Z71" i="1"/>
  <c r="AA71" i="1" s="1"/>
  <c r="Z72" i="1"/>
  <c r="AA72" i="1" s="1"/>
  <c r="Z73" i="1"/>
  <c r="AA73" i="1" s="1"/>
  <c r="Z74" i="1"/>
  <c r="AA74" i="1" s="1"/>
  <c r="Z75" i="1"/>
  <c r="AA75" i="1" s="1"/>
  <c r="Z76" i="1"/>
  <c r="AA76" i="1" s="1"/>
  <c r="S77" i="1"/>
  <c r="T77" i="1"/>
  <c r="U77" i="1"/>
  <c r="V77" i="1"/>
  <c r="W77" i="1"/>
  <c r="X77" i="1"/>
  <c r="Y77" i="1"/>
  <c r="Z80" i="1"/>
  <c r="AA80" i="1" s="1"/>
  <c r="Z81" i="1"/>
  <c r="AA81" i="1" s="1"/>
  <c r="Z82" i="1"/>
  <c r="AA82" i="1" s="1"/>
  <c r="Z83" i="1"/>
  <c r="AA83" i="1" s="1"/>
  <c r="Z84" i="1"/>
  <c r="AA84" i="1" s="1"/>
  <c r="Z85" i="1"/>
  <c r="AA85" i="1" s="1"/>
  <c r="Z86" i="1"/>
  <c r="AA86" i="1" s="1"/>
  <c r="Z87" i="1"/>
  <c r="AA87" i="1" s="1"/>
  <c r="Z88" i="1"/>
  <c r="AA88" i="1" s="1"/>
  <c r="S89" i="1"/>
  <c r="T89" i="1"/>
  <c r="U89" i="1"/>
  <c r="V89" i="1"/>
  <c r="W89" i="1"/>
  <c r="X89" i="1"/>
  <c r="Y89" i="1"/>
  <c r="Z92" i="1"/>
  <c r="AA92" i="1" s="1"/>
  <c r="Z93" i="1"/>
  <c r="AA93" i="1" s="1"/>
  <c r="Z94" i="1"/>
  <c r="AA94" i="1" s="1"/>
  <c r="S95" i="1"/>
  <c r="T95" i="1"/>
  <c r="U95" i="1"/>
  <c r="V95" i="1"/>
  <c r="W95" i="1"/>
  <c r="X95" i="1"/>
  <c r="Y95" i="1"/>
  <c r="R95" i="1"/>
  <c r="R89" i="1"/>
  <c r="R77" i="1"/>
  <c r="R65" i="1"/>
  <c r="Q95" i="1"/>
  <c r="Q89" i="1"/>
  <c r="Q77" i="1"/>
  <c r="Q65" i="1"/>
  <c r="Q67" i="1" s="1"/>
  <c r="P95" i="1"/>
  <c r="P89" i="1"/>
  <c r="P77" i="1"/>
  <c r="P65" i="1"/>
  <c r="O95" i="1"/>
  <c r="O89" i="1"/>
  <c r="O77" i="1"/>
  <c r="O65" i="1"/>
  <c r="O67" i="1" s="1"/>
  <c r="R49" i="1"/>
  <c r="R37" i="1"/>
  <c r="R25" i="1"/>
  <c r="R15" i="1"/>
  <c r="Q49" i="1"/>
  <c r="Q37" i="1"/>
  <c r="Q25" i="1"/>
  <c r="Q15" i="1"/>
  <c r="P49" i="1"/>
  <c r="P37" i="1"/>
  <c r="P25" i="1"/>
  <c r="P15" i="1"/>
  <c r="O49" i="1"/>
  <c r="O37" i="1"/>
  <c r="O25" i="1"/>
  <c r="O15" i="1"/>
  <c r="N77" i="1"/>
  <c r="N95" i="1"/>
  <c r="N89" i="1"/>
  <c r="N65" i="1"/>
  <c r="N49" i="1"/>
  <c r="N25" i="1"/>
  <c r="N15" i="1"/>
  <c r="D25" i="11"/>
  <c r="D15" i="11"/>
  <c r="D27" i="11" s="1"/>
  <c r="J95" i="1"/>
  <c r="J89" i="1"/>
  <c r="M88" i="1"/>
  <c r="M87" i="1"/>
  <c r="M86" i="1"/>
  <c r="M85" i="1"/>
  <c r="M84" i="1"/>
  <c r="M83" i="1"/>
  <c r="M82" i="1"/>
  <c r="M81" i="1"/>
  <c r="J77" i="1"/>
  <c r="J65" i="1"/>
  <c r="J67" i="1" s="1"/>
  <c r="J37" i="1"/>
  <c r="J15" i="1"/>
  <c r="M11" i="1"/>
  <c r="M12" i="1"/>
  <c r="M13" i="1"/>
  <c r="M14" i="1"/>
  <c r="K27" i="1" l="1"/>
  <c r="K52" i="1" s="1"/>
  <c r="M80" i="1"/>
  <c r="I89" i="1"/>
  <c r="M71" i="1"/>
  <c r="I77" i="1"/>
  <c r="M19" i="1"/>
  <c r="I25" i="1"/>
  <c r="I27" i="1" s="1"/>
  <c r="M10" i="1"/>
  <c r="I15" i="1"/>
  <c r="M15" i="1" s="1"/>
  <c r="K98" i="1"/>
  <c r="T97" i="1"/>
  <c r="T98" i="1" s="1"/>
  <c r="W97" i="1"/>
  <c r="W98" i="1" s="1"/>
  <c r="Y97" i="1"/>
  <c r="Y98" i="1" s="1"/>
  <c r="V97" i="1"/>
  <c r="V98" i="1" s="1"/>
  <c r="G15" i="11"/>
  <c r="G27" i="11" s="1"/>
  <c r="F30" i="11"/>
  <c r="Z77" i="1"/>
  <c r="Z95" i="1"/>
  <c r="Z89" i="1"/>
  <c r="X98" i="1"/>
  <c r="U98" i="1"/>
  <c r="Z49" i="1"/>
  <c r="S97" i="1"/>
  <c r="S98" i="1" s="1"/>
  <c r="Z15" i="1"/>
  <c r="S52" i="1"/>
  <c r="S53" i="1" s="1"/>
  <c r="T52" i="1"/>
  <c r="T53" i="1"/>
  <c r="U52" i="1"/>
  <c r="U53" i="1" s="1"/>
  <c r="V52" i="1"/>
  <c r="V53" i="1" s="1"/>
  <c r="W52" i="1"/>
  <c r="W53" i="1" s="1"/>
  <c r="X52" i="1"/>
  <c r="X53" i="1" s="1"/>
  <c r="Y52" i="1"/>
  <c r="Y53" i="1" s="1"/>
  <c r="N67" i="1"/>
  <c r="Z65" i="1"/>
  <c r="N27" i="1"/>
  <c r="Z25" i="1"/>
  <c r="P27" i="1"/>
  <c r="P52" i="1" s="1"/>
  <c r="R67" i="1"/>
  <c r="R97" i="1" s="1"/>
  <c r="Q97" i="1"/>
  <c r="Q98" i="1" s="1"/>
  <c r="P67" i="1"/>
  <c r="O97" i="1"/>
  <c r="R27" i="1"/>
  <c r="R52" i="1" s="1"/>
  <c r="Q27" i="1"/>
  <c r="O27" i="1"/>
  <c r="J97" i="1"/>
  <c r="D30" i="11"/>
  <c r="E30" i="11"/>
  <c r="I95" i="1"/>
  <c r="I23" i="11" s="1"/>
  <c r="I65" i="1"/>
  <c r="I49" i="1"/>
  <c r="I52" i="1" l="1"/>
  <c r="K53" i="1"/>
  <c r="K100" i="1" s="1"/>
  <c r="M65" i="1"/>
  <c r="I67" i="1"/>
  <c r="I22" i="11"/>
  <c r="M89" i="1"/>
  <c r="I21" i="11"/>
  <c r="M77" i="1"/>
  <c r="I13" i="11"/>
  <c r="W100" i="1"/>
  <c r="Y100" i="1"/>
  <c r="AA77" i="1"/>
  <c r="AB77" i="1"/>
  <c r="AA95" i="1"/>
  <c r="AB95" i="1"/>
  <c r="AA89" i="1"/>
  <c r="AB89" i="1"/>
  <c r="I9" i="11"/>
  <c r="G30" i="11"/>
  <c r="X100" i="1"/>
  <c r="T100" i="1"/>
  <c r="U100" i="1"/>
  <c r="V100" i="1"/>
  <c r="S100" i="1"/>
  <c r="AA15" i="1"/>
  <c r="AB15" i="1"/>
  <c r="Z67" i="1"/>
  <c r="N97" i="1"/>
  <c r="N98" i="1" s="1"/>
  <c r="AA65" i="1"/>
  <c r="AB65" i="1"/>
  <c r="Z27" i="1"/>
  <c r="N52" i="1"/>
  <c r="J98" i="1"/>
  <c r="I19" i="11"/>
  <c r="P53" i="1"/>
  <c r="R53" i="1"/>
  <c r="O98" i="1"/>
  <c r="Q52" i="1"/>
  <c r="Q53" i="1" s="1"/>
  <c r="Q100" i="1" s="1"/>
  <c r="R98" i="1"/>
  <c r="P97" i="1"/>
  <c r="P98" i="1" s="1"/>
  <c r="O52" i="1"/>
  <c r="O53" i="1" s="1"/>
  <c r="M67" i="1" l="1"/>
  <c r="I98" i="1"/>
  <c r="I20" i="11"/>
  <c r="R100" i="1"/>
  <c r="Z98" i="1"/>
  <c r="Z97" i="1"/>
  <c r="Z52" i="1"/>
  <c r="AA67" i="1"/>
  <c r="AB67" i="1"/>
  <c r="P100" i="1"/>
  <c r="O100" i="1"/>
  <c r="M97" i="1" l="1"/>
  <c r="AB97" i="1"/>
  <c r="AA97" i="1"/>
  <c r="AA98" i="1"/>
  <c r="AB98" i="1"/>
  <c r="I24" i="11"/>
  <c r="M98" i="1" l="1"/>
  <c r="I25" i="11"/>
  <c r="N37" i="1"/>
  <c r="Z37" i="1" s="1"/>
  <c r="Z53" i="1" l="1"/>
  <c r="N53" i="1"/>
  <c r="N100" i="1" s="1"/>
  <c r="Z100" i="1" s="1"/>
  <c r="J49" i="1"/>
  <c r="M49" i="1" s="1"/>
  <c r="L37" i="1"/>
  <c r="I37" i="1"/>
  <c r="I53" i="1" s="1"/>
  <c r="I100" i="1" s="1"/>
  <c r="I12" i="11" l="1"/>
  <c r="M37" i="1"/>
  <c r="AA37" i="1"/>
  <c r="AB37" i="1"/>
  <c r="AA49" i="1"/>
  <c r="AB49" i="1"/>
  <c r="I10" i="11"/>
  <c r="I11" i="11" l="1"/>
  <c r="J25" i="1"/>
  <c r="I15" i="11" l="1"/>
  <c r="J27" i="1"/>
  <c r="J52" i="1" s="1"/>
  <c r="M25" i="1"/>
  <c r="AA25" i="1"/>
  <c r="AB25" i="1"/>
  <c r="L52" i="1"/>
  <c r="I14" i="11"/>
  <c r="M27" i="1" l="1"/>
  <c r="AA27" i="1"/>
  <c r="AB27" i="1"/>
  <c r="I27" i="11"/>
  <c r="L53" i="1"/>
  <c r="L100" i="1" s="1"/>
  <c r="J53" i="1" l="1"/>
  <c r="J100" i="1" s="1"/>
  <c r="M52" i="1"/>
  <c r="M53" i="1" s="1"/>
  <c r="M100" i="1" s="1"/>
  <c r="AA52" i="1"/>
  <c r="AA53" i="1" s="1"/>
  <c r="AB52" i="1"/>
  <c r="AB53" i="1"/>
  <c r="I30" i="11" l="1"/>
  <c r="J102" i="1"/>
  <c r="J104" i="1" s="1"/>
  <c r="J103" i="1"/>
  <c r="J105" i="1" s="1"/>
  <c r="I29" i="11"/>
  <c r="AA100" i="1"/>
  <c r="AB100" i="1"/>
  <c r="Y104" i="1" l="1"/>
  <c r="S104" i="1"/>
  <c r="V104" i="1"/>
  <c r="R104" i="1"/>
  <c r="Q104" i="1"/>
  <c r="X104" i="1"/>
  <c r="U104" i="1"/>
  <c r="T104" i="1"/>
  <c r="N104" i="1"/>
  <c r="P104" i="1"/>
  <c r="W104" i="1"/>
  <c r="O104" i="1"/>
</calcChain>
</file>

<file path=xl/sharedStrings.xml><?xml version="1.0" encoding="utf-8"?>
<sst xmlns="http://schemas.openxmlformats.org/spreadsheetml/2006/main" count="167" uniqueCount="140">
  <si>
    <t>Testing and Demonstration Assets Budget Sheet</t>
  </si>
  <si>
    <t>Please fill in green cells</t>
  </si>
  <si>
    <t>Applicant:</t>
  </si>
  <si>
    <t>Project Title:</t>
  </si>
  <si>
    <t>Budget Period:</t>
  </si>
  <si>
    <t>Funding Request Amount:</t>
  </si>
  <si>
    <t>Instructions</t>
  </si>
  <si>
    <t>Glossary</t>
  </si>
  <si>
    <t>Capital Expenses</t>
  </si>
  <si>
    <t>Capital Labor</t>
  </si>
  <si>
    <t>Salaries and wages for staff directly engaged in creating or improving long-term assets, such as facility construction, technology development, equipment installation, etc. Direct labor must be recorded at actual cost to the participant, based upon an hourly rate or percent effort of an annual base salary.</t>
  </si>
  <si>
    <t>Benefits related to capital labor costs, can either be incurred as a direct expense or an allocated cost with an approved rate. Documentation of Participant approved rates should be submitted at the time of proposal.</t>
  </si>
  <si>
    <t>Fees or subcontracts to be awarded to external partners or service providers performing capitalizable work, such as infrastructure design, software development, construction, equipment installation, etc.</t>
  </si>
  <si>
    <t>An allocated cost that must be capital and based upon an approved rate. Indirect cost rates shall be assessed in accordance with your institutions rate agreement as it pertains to capital expenditures. Documentation of Participant approved rates should be submitted at the time of proposal.</t>
  </si>
  <si>
    <t>Operating Expenses</t>
  </si>
  <si>
    <t>Direct Labor</t>
  </si>
  <si>
    <t>Record salaries and wages of staff engaged in non-capitalizable tasks, such as project management, administrative work, partnership facilitation, and grant reporting, etc.</t>
  </si>
  <si>
    <t>Direct Labor Fringe</t>
  </si>
  <si>
    <t>Benefits related to direct labor costs, can either be incurred as a direct expense or an allocated cost with an approved rate. Documentation of Participant approved rates should be submitted at the time of proposal.</t>
  </si>
  <si>
    <t>Subcontractors/Consultants</t>
  </si>
  <si>
    <t>Include costs for subcontractors or consultants performing non-capitalizable tasks, such as project execution, evaluation, outreach, etc.</t>
  </si>
  <si>
    <t>Direct Materials</t>
  </si>
  <si>
    <t>Record costs for non-capitalizable materials, such as office supplies, or software not directly tied to asset creation.</t>
  </si>
  <si>
    <t>Other Direct Costs</t>
  </si>
  <si>
    <t>Expenditure Guidelines</t>
  </si>
  <si>
    <t>• Participant must incur costs within the grant period. Pre-award spending is only allowed when incorporated through a provision in the grant agreement.</t>
  </si>
  <si>
    <t>• Participant may not be reimbursed for grant expenditures by any other source.</t>
  </si>
  <si>
    <t>• At project start, Participant must clearly document the direct relevance and benefit of the proposed match to the project. MassCEC will review the source and nature of the match, and document approval internally.</t>
  </si>
  <si>
    <t>MassCEC Funding Requested:</t>
  </si>
  <si>
    <t>Total Project Cost:</t>
  </si>
  <si>
    <t>Cost Elements</t>
  </si>
  <si>
    <t>Total Project</t>
  </si>
  <si>
    <t>MassCEC Funding</t>
  </si>
  <si>
    <t>Check (should be zero)</t>
  </si>
  <si>
    <t>Q1 - mm/dd/yyyy-mm/dd/yyy</t>
  </si>
  <si>
    <t>Q2 - mm/dd/yyyy-mm/dd/yyy</t>
  </si>
  <si>
    <t>Q3 - mm/dd/yyyy-mm/dd/yyy</t>
  </si>
  <si>
    <t>Q4 - mm/dd/yyyy-mm/dd/yyy</t>
  </si>
  <si>
    <t>Q5 - mm/dd/yyyy-mm/dd/yyy</t>
  </si>
  <si>
    <t>Q6 - mm/dd/yyyy-mm/dd/yyy</t>
  </si>
  <si>
    <t>Q7 - mm/dd/yyyy-mm/dd/yyy</t>
  </si>
  <si>
    <t>Q8 - mm/dd/yyyy-mm/dd/yyy</t>
  </si>
  <si>
    <t>Q9 - mm/dd/yyyy-mm/dd/yyy</t>
  </si>
  <si>
    <t>Q10 - mm/dd/yyyy-mm/dd/yyy</t>
  </si>
  <si>
    <t>Q11 - mm/dd/yyyy-mm/dd/yyy</t>
  </si>
  <si>
    <t>Q12 - mm/dd/yyyy-mm/dd/yyy</t>
  </si>
  <si>
    <t>Cumulative</t>
  </si>
  <si>
    <t>% of Budget spent</t>
  </si>
  <si>
    <t>CAPITAL EXPENSES</t>
  </si>
  <si>
    <t>Expended</t>
  </si>
  <si>
    <t>Remaining</t>
  </si>
  <si>
    <t>Amount</t>
  </si>
  <si>
    <t>II. Capital Labor</t>
  </si>
  <si>
    <t xml:space="preserve">name/title </t>
  </si>
  <si>
    <t>Annual Salary</t>
  </si>
  <si>
    <t>Percent Effort</t>
  </si>
  <si>
    <t>Total Labor</t>
  </si>
  <si>
    <t xml:space="preserve">III. Direct Labor Fringe Cost </t>
  </si>
  <si>
    <t>Rate (%):</t>
  </si>
  <si>
    <t>IV. Capital Subcontractors/Consultants</t>
  </si>
  <si>
    <t xml:space="preserve">Firm name/title of consultant/type of services to be provided </t>
  </si>
  <si>
    <t xml:space="preserve">     Total Capital Subcontractors/Consultants</t>
  </si>
  <si>
    <t>Total Direct Materials</t>
  </si>
  <si>
    <t>VII. Capital Overhead/Indirect Costs</t>
  </si>
  <si>
    <t>TOTAL Capital Project Expenditures</t>
  </si>
  <si>
    <t xml:space="preserve">Operating expenses include ongoing costs necessary for project execution but are not capitalizable under GAAP. </t>
  </si>
  <si>
    <t>I. Direct Labor</t>
  </si>
  <si>
    <t xml:space="preserve">II. Direct Labor Fringe Cost </t>
  </si>
  <si>
    <t>III. Subcontractors/Consultants</t>
  </si>
  <si>
    <t xml:space="preserve">     Total Subcontractors/Consultants</t>
  </si>
  <si>
    <t>IV. Direct Materials</t>
  </si>
  <si>
    <r>
      <t xml:space="preserve">V. Other Direct Costs </t>
    </r>
    <r>
      <rPr>
        <i/>
        <sz val="10"/>
        <rFont val="Arial"/>
        <family val="2"/>
      </rPr>
      <t>(list by type)</t>
    </r>
  </si>
  <si>
    <t>Total Other Direct Costs</t>
  </si>
  <si>
    <t>VI. General &amp; Administrative Expense/Overhead</t>
  </si>
  <si>
    <t>TOTAL Operating Expenditures</t>
  </si>
  <si>
    <t xml:space="preserve">TOTAL PROJECT COSTS       </t>
  </si>
  <si>
    <t>Contractual Minimum Cost Share Met (Yes/No)</t>
  </si>
  <si>
    <t>FY'27</t>
  </si>
  <si>
    <t>FY'28</t>
  </si>
  <si>
    <t>FY'29</t>
  </si>
  <si>
    <t>July 1, 2026 - June 30, 2027</t>
  </si>
  <si>
    <t xml:space="preserve"> July 1, 2027 - June 30, 2028</t>
  </si>
  <si>
    <t xml:space="preserve"> July 1, 2028 - June 30, 2029</t>
  </si>
  <si>
    <t>Total</t>
  </si>
  <si>
    <t>Capital Expenditures Budget</t>
  </si>
  <si>
    <t>Direct Benefits/Fringe Cost</t>
  </si>
  <si>
    <t>Capital Overhead/Indirect Costs</t>
  </si>
  <si>
    <t>Total Capital</t>
  </si>
  <si>
    <t>Operating Budget Costs</t>
  </si>
  <si>
    <t>Total Operating</t>
  </si>
  <si>
    <t>Total Project Costs</t>
  </si>
  <si>
    <t>Projected Amount of Expenditures charged to MassCEC</t>
  </si>
  <si>
    <t>Anticipated Match / Cost Share contributed to the project</t>
  </si>
  <si>
    <t xml:space="preserve">• Capital costs eligible for reimbursement must be properly recorded as capital, and verifiable in the Participant’s records. 
</t>
  </si>
  <si>
    <t xml:space="preserve">Capital expenses support the development of physical and digital infrastructure, specialized equipment, shared lab or maker space, and other assets critical to the long-term sustainability of the climatetech ecosystem. Capital expenses must be recorded as capital expenditures under Generally Accepted Accounting Principles (GAAP). </t>
  </si>
  <si>
    <t>Participant Cost-share Guidelines</t>
  </si>
  <si>
    <t xml:space="preserve">These guidelines apply to MassCEC grants that require Participant’s to secure and provide cost-share funds to cover the portion of the project expenses not to be reimbursed by MassCEC. In developing this policy, MassCEC has drawn heavily from the policies and practices applied by federal and other state agencies that require match under their programs. </t>
  </si>
  <si>
    <t>Cost-share  Guidelines</t>
  </si>
  <si>
    <t>Cost-share Guidelines</t>
  </si>
  <si>
    <t>• Participant must include use of cost-share in the approved budget, within the MassCEC grant agreement.</t>
  </si>
  <si>
    <t>• Participant must document cost-share met within the invoice period, and to the extent possible it should be ratable with the expenditure of the MassCEC grant funds.</t>
  </si>
  <si>
    <t>• Participant must incur cost-share expenditures and receive in-kind contributions within the grant period. Prior approval is required to allow cost-share that falls outside that period.</t>
  </si>
  <si>
    <t>• Participant must properly document the basis for determining the valuation for items such as volunteer services and donated property, if the cost-shareing funds include in-kind contributions.</t>
  </si>
  <si>
    <t>• Participant may not apply approved cost-share amounts as cost-share on any other award.</t>
  </si>
  <si>
    <t>Budget by Fiscal Year</t>
  </si>
  <si>
    <t xml:space="preserve"> </t>
  </si>
  <si>
    <t>Infrastructure &amp; Equipment</t>
  </si>
  <si>
    <t>Other Capital Materials &amp; Costs</t>
  </si>
  <si>
    <r>
      <t xml:space="preserve">Capital General &amp; Administrative Expense/Overhead
</t>
    </r>
    <r>
      <rPr>
        <i/>
        <sz val="10"/>
        <rFont val="Arial"/>
        <family val="2"/>
      </rPr>
      <t xml:space="preserve">
(not eligible for CEC funds)</t>
    </r>
  </si>
  <si>
    <r>
      <t xml:space="preserve">Capital Fringe
</t>
    </r>
    <r>
      <rPr>
        <i/>
        <sz val="10"/>
        <rFont val="Arial"/>
        <family val="2"/>
      </rPr>
      <t xml:space="preserve">
(not eligible for CEC funds)</t>
    </r>
  </si>
  <si>
    <r>
      <t xml:space="preserve">Capital Labor
</t>
    </r>
    <r>
      <rPr>
        <i/>
        <sz val="10"/>
        <rFont val="Arial"/>
        <family val="2"/>
      </rPr>
      <t xml:space="preserve">
(not eligible for CEC funds)</t>
    </r>
  </si>
  <si>
    <t>Additional expenses directly related to capital projects, such as consumable materials, software upgrades, fees, etc.</t>
  </si>
  <si>
    <t xml:space="preserve">Property, plant, and equipment Capex includes office buildings, factories, equipment, digital equipment, and machinery. </t>
  </si>
  <si>
    <t>I. Infrastructure &amp; Equipment</t>
  </si>
  <si>
    <t>Total Infrastructure &amp; Equipment</t>
  </si>
  <si>
    <r>
      <t>V. Other Capital Materials &amp; Costs</t>
    </r>
    <r>
      <rPr>
        <i/>
        <sz val="10"/>
        <rFont val="Arial"/>
        <family val="2"/>
      </rPr>
      <t xml:space="preserve"> (list by type)</t>
    </r>
  </si>
  <si>
    <t>Record any additional non-capitalizable expenses necessary for project execution that do not fit into the above categories.This includes travel costs for project-related activities, such as conferences or meetings.</t>
  </si>
  <si>
    <t>FY'30</t>
  </si>
  <si>
    <t xml:space="preserve"> July 1, 2029 - June 30, 2030</t>
  </si>
  <si>
    <t>Check figure. Totals should equal cost-share totals from the budget template. If correct, check figure = 0</t>
  </si>
  <si>
    <t>Direct Labor Fringe Cost</t>
  </si>
  <si>
    <t>Capital Subcontractors/Consultants</t>
  </si>
  <si>
    <t>Other Capital Materials &amp; Costs (list by type)</t>
  </si>
  <si>
    <t>General &amp; Administrative Expense/Overhead</t>
  </si>
  <si>
    <t>Budget Template</t>
  </si>
  <si>
    <t>Capital Subcontractor/Consultants</t>
  </si>
  <si>
    <t>Cash Cost-share</t>
  </si>
  <si>
    <t>In-kind Cost-share</t>
  </si>
  <si>
    <t>[Instructions: be as specific as possible]</t>
  </si>
  <si>
    <t>[Instructions: add as many addittional rows as needed]</t>
  </si>
  <si>
    <t>Useful Life of the Asset</t>
  </si>
  <si>
    <t>Contractual Minimum Cash Cost Share Met (Yes/No)</t>
  </si>
  <si>
    <t>Total Cost Share</t>
  </si>
  <si>
    <t>Cash Cost Share</t>
  </si>
  <si>
    <t>[Instructions: specify which assets the Capital Subcontractors/Consultants will be installing]</t>
  </si>
  <si>
    <t>[Instructions: make sure labor cost is seperated from infrastructure &amp; equipment cost]</t>
  </si>
  <si>
    <r>
      <t>Please fill out the budget in the corresponding tab (e.g., Budget Template, Budget by Fiscal Year). Please refer to the glossary below for definitions. If the information/metric is not available, please note this in the space allocated.This budget should reflect the budget of the entire project, which includes MassCEC-funded items and non-MassCECCEC-funded items.  
The budget template is divided into two sections, Capital Expenses and Operating Expenses.</t>
    </r>
    <r>
      <rPr>
        <i/>
        <sz val="10"/>
        <color rgb="FF000000"/>
        <rFont val="Arial"/>
        <family val="2"/>
      </rPr>
      <t xml:space="preserve"> (only Capital Expenses as defined in the RFP are elgible for grant request)</t>
    </r>
    <r>
      <rPr>
        <sz val="10"/>
        <color rgb="FF000000"/>
        <rFont val="Arial"/>
        <family val="2"/>
      </rPr>
      <t xml:space="preserve"> Defined as:
</t>
    </r>
    <r>
      <rPr>
        <b/>
        <sz val="10"/>
        <color rgb="FF000000"/>
        <rFont val="Arial"/>
      </rPr>
      <t xml:space="preserve">Capital Expenses
</t>
    </r>
    <r>
      <rPr>
        <sz val="10"/>
        <color rgb="FF000000"/>
        <rFont val="Arial"/>
      </rPr>
      <t xml:space="preserve">Capital expenses support the development of physical and digital infrastructure, specialized equipment, shared lab or maker space, and other assets critical to the long-term sustainability of the climatetech ecosystem. Capital expenses must be recorded as capital expenditures under Generally Accepted Accounting Principles (GAAP). 
</t>
    </r>
    <r>
      <rPr>
        <b/>
        <sz val="10"/>
        <color rgb="FF000000"/>
        <rFont val="Arial"/>
      </rPr>
      <t xml:space="preserve">Operating Expenses
</t>
    </r>
    <r>
      <rPr>
        <sz val="10"/>
        <color rgb="FF000000"/>
        <rFont val="Arial"/>
      </rPr>
      <t xml:space="preserve">Operating expenses include ongoing costs necessary for project execution but are not capitalizable under GAAP. </t>
    </r>
  </si>
  <si>
    <t>• Direct replacement of personnel with similar roles and rates should be explained in the supporting schedule. Any newly added staff/roles meant to be in addition to personnel identified in the approved budget must be approved by the Program Manager prior to invoice submission.</t>
  </si>
  <si>
    <t xml:space="preserve">Please fill in the green cells. Please note blue cells contain formulas.
</t>
  </si>
  <si>
    <r>
      <rPr>
        <b/>
        <sz val="10"/>
        <rFont val="Arial"/>
        <family val="2"/>
      </rPr>
      <t>Instructions</t>
    </r>
    <r>
      <rPr>
        <sz val="10"/>
        <rFont val="Arial"/>
        <family val="2"/>
      </rPr>
      <t xml:space="preserve">: Record the total project costs anticipated to be expensed within each fiscal year. On line 30 (Projected Amount of Expenditures charged to MassCEC) indicate the amount you expect to expense to MassCEC in each fiscal year. </t>
    </r>
    <r>
      <rPr>
        <sz val="10"/>
        <color rgb="FFFF0000"/>
        <rFont val="Arial"/>
        <family val="2"/>
      </rPr>
      <t>Please fill in the green cells. Please note blue cells contain formulas.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</si>
</sst>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quot;$&quot;* #,##0.00_);_(&quot;$&quot;* \(#,##0.00\);_(&quot;$&quot;* &quot;-&quot;??_);_(@_)"/>
    <numFmt numFmtId="165" formatCode="_(* #,##0.00_);_(* \(#,##0.00\);_(* &quot;-&quot;??_);_(@_)"/>
    <numFmt numFmtId="166" formatCode="[$$-409]#,##0.00"/>
    <numFmt numFmtId="167" formatCode="[$$-409]#,##0"/>
    <numFmt numFmtId="168" formatCode="_(* #,##0_);_(* \(#,##0\);_(* &quot;-&quot;??_);_(@_)"/>
    <numFmt numFmtId="169" formatCode="&quot;$&quot;#,##0.00"/>
    <numFmt numFmtId="170" formatCode="0.0%"/>
  </numFmts>
  <fonts count="27" x14ac:knownFonts="1">
    <font>
      <sz val="10"/>
      <name val="Arial"/>
    </font>
    <font>
      <sz val="10"/>
      <name val="Arial"/>
    </font>
    <font>
      <sz val="9"/>
      <name val="Arial"/>
      <family val="2"/>
    </font>
    <font>
      <sz val="10"/>
      <name val="Arial"/>
      <family val="2"/>
    </font>
    <font>
      <b/>
      <sz val="9"/>
      <name val="Arial"/>
      <family val="2"/>
    </font>
    <font>
      <b/>
      <sz val="10"/>
      <name val="Arial"/>
      <family val="2"/>
    </font>
    <font>
      <b/>
      <sz val="18"/>
      <name val="Arial"/>
      <family val="2"/>
    </font>
    <font>
      <b/>
      <i/>
      <sz val="10"/>
      <name val="Arial"/>
      <family val="2"/>
    </font>
    <font>
      <sz val="10"/>
      <color rgb="FFFF0000"/>
      <name val="Arial"/>
      <family val="2"/>
    </font>
    <font>
      <b/>
      <sz val="9"/>
      <color rgb="FFFF0000"/>
      <name val="Arial"/>
      <family val="2"/>
    </font>
    <font>
      <sz val="9"/>
      <color rgb="FFFF0000"/>
      <name val="Arial"/>
      <family val="2"/>
    </font>
    <font>
      <sz val="11"/>
      <color rgb="FFFF0000"/>
      <name val="Calibri"/>
      <family val="2"/>
      <scheme val="minor"/>
    </font>
    <font>
      <sz val="11"/>
      <color theme="0"/>
      <name val="Calibri"/>
      <family val="2"/>
      <scheme val="minor"/>
    </font>
    <font>
      <sz val="14"/>
      <color theme="0"/>
      <name val="Calibri"/>
      <family val="2"/>
      <scheme val="minor"/>
    </font>
    <font>
      <sz val="11"/>
      <name val="Calibri"/>
      <family val="2"/>
      <scheme val="minor"/>
    </font>
    <font>
      <i/>
      <sz val="11"/>
      <color theme="1"/>
      <name val="Calibri"/>
      <family val="2"/>
      <scheme val="minor"/>
    </font>
    <font>
      <sz val="11"/>
      <color theme="1"/>
      <name val="Cambria"/>
      <family val="2"/>
      <scheme val="major"/>
    </font>
    <font>
      <sz val="11"/>
      <color theme="0" tint="-0.249977111117893"/>
      <name val="Calibri"/>
      <family val="2"/>
      <scheme val="minor"/>
    </font>
    <font>
      <sz val="10"/>
      <color rgb="FF000000"/>
      <name val="Arial"/>
    </font>
    <font>
      <b/>
      <sz val="10"/>
      <color rgb="FF000000"/>
      <name val="Arial"/>
    </font>
    <font>
      <i/>
      <sz val="10"/>
      <name val="Arial"/>
      <family val="2"/>
    </font>
    <font>
      <sz val="10"/>
      <color rgb="FF000000"/>
      <name val="Arial"/>
      <family val="2"/>
    </font>
    <font>
      <i/>
      <sz val="10"/>
      <color rgb="FF000000"/>
      <name val="Arial"/>
      <family val="2"/>
    </font>
    <font>
      <sz val="10"/>
      <color rgb="FFEE0000"/>
      <name val="Arial"/>
      <family val="2"/>
    </font>
    <font>
      <sz val="9"/>
      <color rgb="FFEE0000"/>
      <name val="Arial"/>
      <family val="2"/>
    </font>
    <font>
      <sz val="11"/>
      <color theme="7"/>
      <name val="Calibri"/>
      <family val="2"/>
      <scheme val="minor"/>
    </font>
    <font>
      <sz val="11"/>
      <color rgb="FF7030A0"/>
      <name val="Calibri"/>
      <family val="2"/>
      <scheme val="minor"/>
    </font>
  </fonts>
  <fills count="11">
    <fill>
      <patternFill patternType="none"/>
    </fill>
    <fill>
      <patternFill patternType="gray125"/>
    </fill>
    <fill>
      <patternFill patternType="solid">
        <fgColor indexed="55"/>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34998626667073579"/>
        <bgColor indexed="64"/>
      </patternFill>
    </fill>
    <fill>
      <patternFill patternType="solid">
        <fgColor rgb="FF006699"/>
        <bgColor indexed="64"/>
      </patternFill>
    </fill>
    <fill>
      <patternFill patternType="solid">
        <fgColor theme="4" tint="0.79998168889431442"/>
        <bgColor indexed="64"/>
      </patternFill>
    </fill>
    <fill>
      <patternFill patternType="solid">
        <fgColor theme="3" tint="0.79998168889431442"/>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top/>
      <bottom/>
      <diagonal/>
    </border>
    <border>
      <left/>
      <right style="dotted">
        <color indexed="64"/>
      </right>
      <top style="dotted">
        <color indexed="64"/>
      </top>
      <bottom style="dotted">
        <color indexed="64"/>
      </bottom>
      <diagonal/>
    </border>
    <border>
      <left style="thin">
        <color indexed="64"/>
      </left>
      <right style="dotted">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right style="dotted">
        <color indexed="64"/>
      </right>
      <top/>
      <bottom style="dotted">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7">
    <xf numFmtId="0" fontId="0" fillId="0" borderId="0"/>
    <xf numFmtId="165" fontId="1" fillId="0" borderId="0" applyFont="0" applyFill="0" applyBorder="0" applyAlignment="0" applyProtection="0"/>
    <xf numFmtId="164" fontId="1" fillId="0" borderId="0" applyFont="0" applyFill="0" applyBorder="0" applyAlignment="0" applyProtection="0"/>
    <xf numFmtId="164" fontId="3" fillId="0" borderId="0" applyFont="0" applyFill="0" applyBorder="0" applyAlignment="0" applyProtection="0"/>
    <xf numFmtId="0" fontId="3" fillId="0" borderId="0"/>
    <xf numFmtId="9" fontId="1" fillId="0" borderId="0" applyFont="0" applyFill="0" applyBorder="0" applyAlignment="0" applyProtection="0"/>
    <xf numFmtId="9" fontId="3" fillId="0" borderId="0" applyFont="0" applyFill="0" applyBorder="0" applyAlignment="0" applyProtection="0"/>
  </cellStyleXfs>
  <cellXfs count="280">
    <xf numFmtId="0" fontId="0" fillId="0" borderId="0" xfId="0"/>
    <xf numFmtId="0" fontId="2" fillId="0" borderId="0" xfId="0" applyFont="1"/>
    <xf numFmtId="0" fontId="2" fillId="0" borderId="1" xfId="0" applyFont="1" applyBorder="1"/>
    <xf numFmtId="0" fontId="2" fillId="0" borderId="8" xfId="0" applyFont="1" applyBorder="1"/>
    <xf numFmtId="167" fontId="4" fillId="0" borderId="0" xfId="0" applyNumberFormat="1" applyFont="1" applyAlignment="1">
      <alignment horizontal="right"/>
    </xf>
    <xf numFmtId="0" fontId="2" fillId="0" borderId="2" xfId="0" applyFont="1" applyBorder="1" applyAlignment="1">
      <alignment horizontal="center"/>
    </xf>
    <xf numFmtId="164" fontId="4" fillId="0" borderId="0" xfId="2" applyFont="1" applyFill="1" applyBorder="1"/>
    <xf numFmtId="0" fontId="4" fillId="0" borderId="0" xfId="0" applyFont="1" applyAlignment="1">
      <alignment horizontal="center"/>
    </xf>
    <xf numFmtId="169" fontId="4" fillId="4" borderId="3" xfId="2" applyNumberFormat="1" applyFont="1" applyFill="1" applyBorder="1"/>
    <xf numFmtId="169" fontId="4" fillId="4" borderId="1" xfId="0" applyNumberFormat="1" applyFont="1" applyFill="1" applyBorder="1" applyAlignment="1">
      <alignment horizontal="right"/>
    </xf>
    <xf numFmtId="169" fontId="2" fillId="5" borderId="1" xfId="0" applyNumberFormat="1" applyFont="1" applyFill="1" applyBorder="1" applyAlignment="1">
      <alignment horizontal="right"/>
    </xf>
    <xf numFmtId="0" fontId="2" fillId="2" borderId="1" xfId="0" applyFont="1" applyFill="1" applyBorder="1"/>
    <xf numFmtId="169" fontId="4" fillId="4" borderId="1" xfId="2" applyNumberFormat="1" applyFont="1" applyFill="1" applyBorder="1"/>
    <xf numFmtId="0" fontId="3" fillId="0" borderId="0" xfId="4"/>
    <xf numFmtId="0" fontId="7" fillId="0" borderId="0" xfId="4" applyFont="1" applyAlignment="1">
      <alignment vertical="top" wrapText="1"/>
    </xf>
    <xf numFmtId="0" fontId="8" fillId="0" borderId="0" xfId="4" applyFont="1"/>
    <xf numFmtId="0" fontId="2" fillId="0" borderId="17" xfId="0" applyFont="1" applyBorder="1" applyAlignment="1">
      <alignment horizontal="center"/>
    </xf>
    <xf numFmtId="0" fontId="2" fillId="0" borderId="0" xfId="0" applyFont="1" applyAlignment="1">
      <alignment horizontal="left"/>
    </xf>
    <xf numFmtId="0" fontId="2" fillId="5" borderId="3" xfId="0" applyFont="1" applyFill="1" applyBorder="1" applyAlignment="1">
      <alignment horizontal="center" wrapText="1"/>
    </xf>
    <xf numFmtId="0" fontId="2" fillId="2" borderId="3" xfId="0" applyFont="1" applyFill="1" applyBorder="1"/>
    <xf numFmtId="169" fontId="4" fillId="4" borderId="12" xfId="0" applyNumberFormat="1" applyFont="1" applyFill="1" applyBorder="1" applyAlignment="1">
      <alignment horizontal="right"/>
    </xf>
    <xf numFmtId="0" fontId="4" fillId="0" borderId="14" xfId="0" applyFont="1" applyBorder="1" applyAlignment="1">
      <alignment horizontal="center" wrapText="1"/>
    </xf>
    <xf numFmtId="169" fontId="2" fillId="5" borderId="1" xfId="0" applyNumberFormat="1" applyFont="1" applyFill="1" applyBorder="1"/>
    <xf numFmtId="169" fontId="2" fillId="0" borderId="1" xfId="0" applyNumberFormat="1" applyFont="1" applyBorder="1"/>
    <xf numFmtId="169" fontId="2" fillId="7" borderId="1" xfId="0" applyNumberFormat="1" applyFont="1" applyFill="1" applyBorder="1"/>
    <xf numFmtId="169" fontId="4" fillId="0" borderId="17" xfId="0" applyNumberFormat="1" applyFont="1" applyBorder="1"/>
    <xf numFmtId="169" fontId="2" fillId="0" borderId="17" xfId="0" applyNumberFormat="1" applyFont="1" applyBorder="1"/>
    <xf numFmtId="169" fontId="2" fillId="7" borderId="4" xfId="0" applyNumberFormat="1" applyFont="1" applyFill="1" applyBorder="1"/>
    <xf numFmtId="169" fontId="2" fillId="2" borderId="4" xfId="0" applyNumberFormat="1" applyFont="1" applyFill="1" applyBorder="1"/>
    <xf numFmtId="169" fontId="2" fillId="0" borderId="0" xfId="0" applyNumberFormat="1" applyFont="1"/>
    <xf numFmtId="169" fontId="4" fillId="0" borderId="1" xfId="0" applyNumberFormat="1" applyFont="1" applyBorder="1"/>
    <xf numFmtId="169" fontId="2" fillId="2" borderId="1" xfId="0" applyNumberFormat="1" applyFont="1" applyFill="1" applyBorder="1"/>
    <xf numFmtId="169" fontId="2" fillId="0" borderId="1" xfId="2" applyNumberFormat="1" applyFont="1" applyFill="1" applyBorder="1"/>
    <xf numFmtId="169" fontId="4" fillId="4" borderId="1" xfId="0" applyNumberFormat="1" applyFont="1" applyFill="1" applyBorder="1"/>
    <xf numFmtId="169" fontId="6" fillId="0" borderId="0" xfId="0" applyNumberFormat="1" applyFont="1" applyAlignment="1">
      <alignment vertical="top" wrapText="1"/>
    </xf>
    <xf numFmtId="169" fontId="2" fillId="0" borderId="0" xfId="2" applyNumberFormat="1" applyFont="1" applyFill="1" applyBorder="1"/>
    <xf numFmtId="169" fontId="4" fillId="7" borderId="8" xfId="0" applyNumberFormat="1" applyFont="1" applyFill="1" applyBorder="1"/>
    <xf numFmtId="169" fontId="4" fillId="4" borderId="11" xfId="0" applyNumberFormat="1" applyFont="1" applyFill="1" applyBorder="1" applyAlignment="1">
      <alignment horizontal="right"/>
    </xf>
    <xf numFmtId="169" fontId="4" fillId="0" borderId="0" xfId="0" applyNumberFormat="1" applyFont="1" applyAlignment="1">
      <alignment horizontal="right"/>
    </xf>
    <xf numFmtId="169" fontId="4" fillId="4" borderId="1" xfId="3" applyNumberFormat="1" applyFont="1" applyFill="1" applyBorder="1" applyAlignment="1">
      <alignment horizontal="right"/>
    </xf>
    <xf numFmtId="0" fontId="10" fillId="0" borderId="8" xfId="0" applyFont="1" applyBorder="1"/>
    <xf numFmtId="169" fontId="2" fillId="4" borderId="1" xfId="3" applyNumberFormat="1" applyFont="1" applyFill="1" applyBorder="1"/>
    <xf numFmtId="169" fontId="4" fillId="4" borderId="1" xfId="3" applyNumberFormat="1" applyFont="1" applyFill="1" applyBorder="1"/>
    <xf numFmtId="169" fontId="4" fillId="6" borderId="1" xfId="3" applyNumberFormat="1" applyFont="1" applyFill="1" applyBorder="1"/>
    <xf numFmtId="169" fontId="2" fillId="6" borderId="1" xfId="0" applyNumberFormat="1" applyFont="1" applyFill="1" applyBorder="1"/>
    <xf numFmtId="169" fontId="2" fillId="6" borderId="1" xfId="3" applyNumberFormat="1" applyFont="1" applyFill="1" applyBorder="1"/>
    <xf numFmtId="170" fontId="9" fillId="6" borderId="8" xfId="6" applyNumberFormat="1" applyFont="1" applyFill="1" applyBorder="1"/>
    <xf numFmtId="0" fontId="4" fillId="0" borderId="10" xfId="0" applyFont="1" applyBorder="1" applyAlignment="1">
      <alignment horizontal="center"/>
    </xf>
    <xf numFmtId="0" fontId="4" fillId="0" borderId="10" xfId="0" applyFont="1" applyBorder="1"/>
    <xf numFmtId="0" fontId="2" fillId="0" borderId="10" xfId="0" applyFont="1" applyBorder="1"/>
    <xf numFmtId="169" fontId="2" fillId="7" borderId="7" xfId="0" applyNumberFormat="1" applyFont="1" applyFill="1" applyBorder="1"/>
    <xf numFmtId="169" fontId="2" fillId="7" borderId="15" xfId="0" applyNumberFormat="1" applyFont="1" applyFill="1" applyBorder="1"/>
    <xf numFmtId="170" fontId="9" fillId="0" borderId="8" xfId="6" applyNumberFormat="1" applyFont="1" applyFill="1" applyBorder="1"/>
    <xf numFmtId="169" fontId="10" fillId="0" borderId="8" xfId="0" applyNumberFormat="1" applyFont="1" applyBorder="1"/>
    <xf numFmtId="169" fontId="10" fillId="2" borderId="7" xfId="0" applyNumberFormat="1" applyFont="1" applyFill="1" applyBorder="1"/>
    <xf numFmtId="169" fontId="10" fillId="0" borderId="15" xfId="0" applyNumberFormat="1" applyFont="1" applyBorder="1"/>
    <xf numFmtId="0" fontId="2" fillId="0" borderId="21" xfId="0" applyFont="1" applyBorder="1" applyAlignment="1">
      <alignment horizontal="center"/>
    </xf>
    <xf numFmtId="169" fontId="2" fillId="7" borderId="3" xfId="0" applyNumberFormat="1" applyFont="1" applyFill="1" applyBorder="1"/>
    <xf numFmtId="166" fontId="4" fillId="4" borderId="18" xfId="0" applyNumberFormat="1" applyFont="1" applyFill="1" applyBorder="1" applyAlignment="1">
      <alignment horizontal="right"/>
    </xf>
    <xf numFmtId="169" fontId="4" fillId="7" borderId="23" xfId="0" applyNumberFormat="1" applyFont="1" applyFill="1" applyBorder="1"/>
    <xf numFmtId="169" fontId="2" fillId="0" borderId="22" xfId="0" applyNumberFormat="1" applyFont="1" applyBorder="1"/>
    <xf numFmtId="169" fontId="4" fillId="0" borderId="24" xfId="0" applyNumberFormat="1" applyFont="1" applyBorder="1"/>
    <xf numFmtId="169" fontId="4" fillId="4" borderId="14" xfId="0" applyNumberFormat="1" applyFont="1" applyFill="1" applyBorder="1" applyAlignment="1">
      <alignment horizontal="right"/>
    </xf>
    <xf numFmtId="169" fontId="4" fillId="4" borderId="11" xfId="3" applyNumberFormat="1" applyFont="1" applyFill="1" applyBorder="1" applyAlignment="1">
      <alignment horizontal="right"/>
    </xf>
    <xf numFmtId="169" fontId="4" fillId="4" borderId="26" xfId="0" applyNumberFormat="1" applyFont="1" applyFill="1" applyBorder="1"/>
    <xf numFmtId="169" fontId="4" fillId="7" borderId="26" xfId="0" applyNumberFormat="1" applyFont="1" applyFill="1" applyBorder="1"/>
    <xf numFmtId="169" fontId="2" fillId="0" borderId="26" xfId="0" applyNumberFormat="1" applyFont="1" applyBorder="1"/>
    <xf numFmtId="169" fontId="2" fillId="0" borderId="17" xfId="3" applyNumberFormat="1" applyFont="1" applyFill="1" applyBorder="1" applyAlignment="1">
      <alignment horizontal="right"/>
    </xf>
    <xf numFmtId="169" fontId="4" fillId="4" borderId="11" xfId="0" applyNumberFormat="1" applyFont="1" applyFill="1" applyBorder="1"/>
    <xf numFmtId="169" fontId="4" fillId="4" borderId="11" xfId="3" applyNumberFormat="1" applyFont="1" applyFill="1" applyBorder="1"/>
    <xf numFmtId="0" fontId="4" fillId="2" borderId="1" xfId="0" applyFont="1" applyFill="1" applyBorder="1"/>
    <xf numFmtId="169" fontId="4" fillId="0" borderId="12" xfId="0" applyNumberFormat="1" applyFont="1" applyBorder="1" applyAlignment="1">
      <alignment horizontal="right"/>
    </xf>
    <xf numFmtId="164" fontId="4" fillId="0" borderId="12" xfId="2" applyFont="1" applyFill="1" applyBorder="1"/>
    <xf numFmtId="169" fontId="4" fillId="4" borderId="12" xfId="3" applyNumberFormat="1" applyFont="1" applyFill="1" applyBorder="1"/>
    <xf numFmtId="169" fontId="4" fillId="4" borderId="6" xfId="3" applyNumberFormat="1" applyFont="1" applyFill="1" applyBorder="1" applyAlignment="1">
      <alignment horizontal="right"/>
    </xf>
    <xf numFmtId="169" fontId="4" fillId="0" borderId="3" xfId="0" applyNumberFormat="1" applyFont="1" applyBorder="1"/>
    <xf numFmtId="169" fontId="4" fillId="4" borderId="13" xfId="0" applyNumberFormat="1" applyFont="1" applyFill="1" applyBorder="1"/>
    <xf numFmtId="169" fontId="4" fillId="7" borderId="13" xfId="0" applyNumberFormat="1" applyFont="1" applyFill="1" applyBorder="1"/>
    <xf numFmtId="169" fontId="2" fillId="0" borderId="13" xfId="0" applyNumberFormat="1" applyFont="1" applyBorder="1"/>
    <xf numFmtId="169" fontId="2" fillId="0" borderId="16" xfId="3" applyNumberFormat="1" applyFont="1" applyFill="1" applyBorder="1" applyAlignment="1">
      <alignment horizontal="right"/>
    </xf>
    <xf numFmtId="169" fontId="2" fillId="5" borderId="3" xfId="0" applyNumberFormat="1" applyFont="1" applyFill="1" applyBorder="1" applyAlignment="1">
      <alignment horizontal="right"/>
    </xf>
    <xf numFmtId="169" fontId="4" fillId="4" borderId="6" xfId="0" applyNumberFormat="1" applyFont="1" applyFill="1" applyBorder="1"/>
    <xf numFmtId="169" fontId="2" fillId="0" borderId="16" xfId="0" applyNumberFormat="1" applyFont="1" applyBorder="1"/>
    <xf numFmtId="169" fontId="4" fillId="4" borderId="6" xfId="3" applyNumberFormat="1" applyFont="1" applyFill="1" applyBorder="1"/>
    <xf numFmtId="169" fontId="4" fillId="4" borderId="3" xfId="0" applyNumberFormat="1" applyFont="1" applyFill="1" applyBorder="1" applyAlignment="1">
      <alignment horizontal="right"/>
    </xf>
    <xf numFmtId="169" fontId="4" fillId="4" borderId="6" xfId="0" applyNumberFormat="1" applyFont="1" applyFill="1" applyBorder="1" applyAlignment="1">
      <alignment horizontal="right"/>
    </xf>
    <xf numFmtId="169" fontId="4" fillId="0" borderId="14" xfId="0" applyNumberFormat="1" applyFont="1" applyBorder="1" applyAlignment="1">
      <alignment horizontal="right"/>
    </xf>
    <xf numFmtId="0" fontId="9" fillId="0" borderId="14" xfId="4" applyFont="1" applyBorder="1" applyAlignment="1">
      <alignment horizontal="center" wrapText="1"/>
    </xf>
    <xf numFmtId="169" fontId="4" fillId="0" borderId="8" xfId="0" applyNumberFormat="1" applyFont="1" applyBorder="1" applyAlignment="1">
      <alignment horizontal="right"/>
    </xf>
    <xf numFmtId="169" fontId="4" fillId="4" borderId="9" xfId="3" applyNumberFormat="1" applyFont="1" applyFill="1" applyBorder="1"/>
    <xf numFmtId="169" fontId="4" fillId="0" borderId="13" xfId="0" applyNumberFormat="1" applyFont="1" applyBorder="1" applyAlignment="1">
      <alignment horizontal="right"/>
    </xf>
    <xf numFmtId="164" fontId="4" fillId="0" borderId="14" xfId="2" applyFont="1" applyFill="1" applyBorder="1"/>
    <xf numFmtId="169" fontId="6" fillId="0" borderId="13" xfId="0" applyNumberFormat="1" applyFont="1" applyBorder="1" applyAlignment="1">
      <alignment vertical="top" wrapText="1"/>
    </xf>
    <xf numFmtId="169" fontId="2" fillId="0" borderId="13" xfId="2" applyNumberFormat="1" applyFont="1" applyFill="1" applyBorder="1"/>
    <xf numFmtId="164" fontId="4" fillId="0" borderId="25" xfId="2" applyFont="1" applyFill="1" applyBorder="1"/>
    <xf numFmtId="169" fontId="10" fillId="6" borderId="15" xfId="0" applyNumberFormat="1" applyFont="1" applyFill="1" applyBorder="1"/>
    <xf numFmtId="169" fontId="2" fillId="0" borderId="15" xfId="0" applyNumberFormat="1" applyFont="1" applyBorder="1"/>
    <xf numFmtId="169" fontId="4" fillId="0" borderId="20" xfId="0" applyNumberFormat="1" applyFont="1" applyBorder="1"/>
    <xf numFmtId="0" fontId="2" fillId="2" borderId="7" xfId="0" applyFont="1" applyFill="1" applyBorder="1"/>
    <xf numFmtId="170" fontId="9" fillId="4" borderId="7" xfId="5" applyNumberFormat="1" applyFont="1" applyFill="1" applyBorder="1"/>
    <xf numFmtId="170" fontId="9" fillId="4" borderId="19" xfId="5" applyNumberFormat="1" applyFont="1" applyFill="1" applyBorder="1"/>
    <xf numFmtId="170" fontId="9" fillId="4" borderId="14" xfId="5" applyNumberFormat="1" applyFont="1" applyFill="1" applyBorder="1"/>
    <xf numFmtId="0" fontId="0" fillId="6" borderId="0" xfId="0" applyFill="1" applyAlignment="1">
      <alignment horizontal="left"/>
    </xf>
    <xf numFmtId="0" fontId="0" fillId="6" borderId="0" xfId="0" applyFill="1"/>
    <xf numFmtId="0" fontId="0" fillId="6" borderId="0" xfId="0" applyFill="1" applyAlignment="1">
      <alignment horizontal="center"/>
    </xf>
    <xf numFmtId="0" fontId="14" fillId="6" borderId="0" xfId="0" applyFont="1" applyFill="1"/>
    <xf numFmtId="0" fontId="12" fillId="6" borderId="27" xfId="0" applyFont="1" applyFill="1" applyBorder="1" applyAlignment="1">
      <alignment horizontal="center"/>
    </xf>
    <xf numFmtId="0" fontId="12" fillId="6" borderId="0" xfId="0" applyFont="1" applyFill="1" applyAlignment="1">
      <alignment horizontal="center"/>
    </xf>
    <xf numFmtId="0" fontId="12" fillId="6" borderId="13" xfId="0" applyFont="1" applyFill="1" applyBorder="1"/>
    <xf numFmtId="0" fontId="0" fillId="0" borderId="0" xfId="0" applyAlignment="1" applyProtection="1">
      <alignment horizontal="center"/>
      <protection locked="0"/>
    </xf>
    <xf numFmtId="0" fontId="0" fillId="6" borderId="29" xfId="0" applyFill="1" applyBorder="1" applyAlignment="1">
      <alignment horizontal="right"/>
    </xf>
    <xf numFmtId="0" fontId="16" fillId="6" borderId="13" xfId="0" applyFont="1" applyFill="1" applyBorder="1"/>
    <xf numFmtId="0" fontId="0" fillId="6" borderId="30" xfId="0" applyFill="1" applyBorder="1"/>
    <xf numFmtId="0" fontId="0" fillId="6" borderId="31" xfId="0" applyFill="1" applyBorder="1"/>
    <xf numFmtId="0" fontId="16" fillId="6" borderId="16" xfId="0" applyFont="1" applyFill="1" applyBorder="1"/>
    <xf numFmtId="0" fontId="11" fillId="6" borderId="0" xfId="0" applyFont="1" applyFill="1" applyAlignment="1">
      <alignment horizontal="left"/>
    </xf>
    <xf numFmtId="0" fontId="17" fillId="6" borderId="0" xfId="0" applyFont="1" applyFill="1"/>
    <xf numFmtId="0" fontId="3" fillId="6" borderId="1" xfId="0" applyFont="1" applyFill="1" applyBorder="1" applyAlignment="1">
      <alignment horizontal="center" vertical="center" wrapText="1"/>
    </xf>
    <xf numFmtId="0" fontId="3" fillId="0" borderId="0" xfId="0" applyFont="1" applyAlignment="1">
      <alignment wrapText="1"/>
    </xf>
    <xf numFmtId="0" fontId="3" fillId="6" borderId="29" xfId="0" applyFont="1" applyFill="1" applyBorder="1" applyAlignment="1">
      <alignment horizontal="right"/>
    </xf>
    <xf numFmtId="0" fontId="15" fillId="4" borderId="28" xfId="0" applyFont="1" applyFill="1" applyBorder="1" applyAlignment="1" applyProtection="1">
      <alignment horizontal="center"/>
      <protection locked="0"/>
    </xf>
    <xf numFmtId="0" fontId="0" fillId="4" borderId="28" xfId="0" applyFill="1" applyBorder="1" applyAlignment="1" applyProtection="1">
      <alignment horizontal="center"/>
      <protection locked="0"/>
    </xf>
    <xf numFmtId="169" fontId="0" fillId="4" borderId="28" xfId="0" applyNumberFormat="1" applyFill="1" applyBorder="1" applyAlignment="1" applyProtection="1">
      <alignment horizontal="center"/>
      <protection locked="0"/>
    </xf>
    <xf numFmtId="0" fontId="3" fillId="6" borderId="0" xfId="0" applyFont="1" applyFill="1" applyAlignment="1">
      <alignment horizontal="left"/>
    </xf>
    <xf numFmtId="0" fontId="0" fillId="6" borderId="0" xfId="0" applyFill="1" applyAlignment="1">
      <alignment vertical="center" wrapText="1"/>
    </xf>
    <xf numFmtId="0" fontId="3" fillId="0" borderId="0" xfId="0" applyFont="1"/>
    <xf numFmtId="0" fontId="5" fillId="0" borderId="0" xfId="0" applyFont="1"/>
    <xf numFmtId="9" fontId="5" fillId="0" borderId="0" xfId="0" applyNumberFormat="1" applyFont="1"/>
    <xf numFmtId="166" fontId="5" fillId="0" borderId="0" xfId="0" applyNumberFormat="1" applyFont="1" applyAlignment="1">
      <alignment horizontal="right"/>
    </xf>
    <xf numFmtId="167" fontId="5" fillId="0" borderId="0" xfId="0" applyNumberFormat="1" applyFont="1" applyAlignment="1">
      <alignment horizontal="right"/>
    </xf>
    <xf numFmtId="10" fontId="3" fillId="0" borderId="0" xfId="5" applyNumberFormat="1" applyFont="1" applyFill="1"/>
    <xf numFmtId="0" fontId="2" fillId="0" borderId="4" xfId="0" applyFont="1" applyBorder="1" applyAlignment="1">
      <alignment horizontal="center"/>
    </xf>
    <xf numFmtId="169" fontId="2" fillId="5" borderId="3" xfId="0" applyNumberFormat="1" applyFont="1" applyFill="1" applyBorder="1"/>
    <xf numFmtId="169" fontId="2" fillId="0" borderId="3" xfId="0" applyNumberFormat="1" applyFont="1" applyBorder="1"/>
    <xf numFmtId="169" fontId="4" fillId="0" borderId="16" xfId="0" applyNumberFormat="1" applyFont="1" applyBorder="1"/>
    <xf numFmtId="169" fontId="4" fillId="4" borderId="3" xfId="3" applyNumberFormat="1" applyFont="1" applyFill="1" applyBorder="1" applyAlignment="1">
      <alignment horizontal="right"/>
    </xf>
    <xf numFmtId="169" fontId="2" fillId="2" borderId="3" xfId="0" applyNumberFormat="1" applyFont="1" applyFill="1" applyBorder="1"/>
    <xf numFmtId="169" fontId="2" fillId="0" borderId="3" xfId="2" applyNumberFormat="1" applyFont="1" applyFill="1" applyBorder="1"/>
    <xf numFmtId="169" fontId="4" fillId="4" borderId="3" xfId="0" applyNumberFormat="1" applyFont="1" applyFill="1" applyBorder="1"/>
    <xf numFmtId="166" fontId="4" fillId="4" borderId="32" xfId="0" applyNumberFormat="1" applyFont="1" applyFill="1" applyBorder="1" applyAlignment="1">
      <alignment horizontal="right"/>
    </xf>
    <xf numFmtId="169" fontId="2" fillId="0" borderId="6" xfId="0" applyNumberFormat="1" applyFont="1" applyBorder="1"/>
    <xf numFmtId="0" fontId="3" fillId="0" borderId="33" xfId="0" applyFont="1" applyBorder="1"/>
    <xf numFmtId="0" fontId="0" fillId="0" borderId="33" xfId="0" applyBorder="1"/>
    <xf numFmtId="167" fontId="3" fillId="0" borderId="33" xfId="0" applyNumberFormat="1" applyFont="1" applyBorder="1" applyAlignment="1">
      <alignment horizontal="center" wrapText="1"/>
    </xf>
    <xf numFmtId="0" fontId="3" fillId="0" borderId="33" xfId="0" applyFont="1" applyBorder="1" applyAlignment="1">
      <alignment horizontal="center" wrapText="1"/>
    </xf>
    <xf numFmtId="0" fontId="3" fillId="0" borderId="33" xfId="0" applyFont="1" applyBorder="1" applyAlignment="1">
      <alignment horizontal="center"/>
    </xf>
    <xf numFmtId="0" fontId="3" fillId="7" borderId="33" xfId="0" applyFont="1" applyFill="1" applyBorder="1" applyAlignment="1">
      <alignment horizontal="center"/>
    </xf>
    <xf numFmtId="0" fontId="3" fillId="7" borderId="33" xfId="0" applyFont="1" applyFill="1" applyBorder="1"/>
    <xf numFmtId="0" fontId="3" fillId="6" borderId="33" xfId="0" applyFont="1" applyFill="1" applyBorder="1" applyAlignment="1">
      <alignment horizontal="center"/>
    </xf>
    <xf numFmtId="0" fontId="3" fillId="6" borderId="33" xfId="0" applyFont="1" applyFill="1" applyBorder="1"/>
    <xf numFmtId="0" fontId="20" fillId="0" borderId="33" xfId="4" applyFont="1" applyBorder="1" applyAlignment="1">
      <alignment horizontal="center"/>
    </xf>
    <xf numFmtId="169" fontId="0" fillId="6" borderId="33" xfId="0" applyNumberFormat="1" applyFill="1" applyBorder="1"/>
    <xf numFmtId="0" fontId="0" fillId="6" borderId="33" xfId="0" applyFill="1" applyBorder="1"/>
    <xf numFmtId="0" fontId="3" fillId="2" borderId="33" xfId="0" applyFont="1" applyFill="1" applyBorder="1"/>
    <xf numFmtId="0" fontId="0" fillId="2" borderId="33" xfId="0" applyFill="1" applyBorder="1"/>
    <xf numFmtId="169" fontId="0" fillId="2" borderId="33" xfId="0" applyNumberFormat="1" applyFill="1" applyBorder="1"/>
    <xf numFmtId="169" fontId="3" fillId="0" borderId="33" xfId="0" applyNumberFormat="1" applyFont="1" applyBorder="1"/>
    <xf numFmtId="0" fontId="20" fillId="0" borderId="33" xfId="0" applyFont="1" applyBorder="1" applyAlignment="1">
      <alignment horizontal="center"/>
    </xf>
    <xf numFmtId="169" fontId="3" fillId="0" borderId="33" xfId="0" applyNumberFormat="1" applyFont="1" applyBorder="1" applyAlignment="1">
      <alignment horizontal="right"/>
    </xf>
    <xf numFmtId="166" fontId="3" fillId="0" borderId="33" xfId="0" applyNumberFormat="1" applyFont="1" applyBorder="1" applyAlignment="1">
      <alignment horizontal="right"/>
    </xf>
    <xf numFmtId="0" fontId="5" fillId="2" borderId="33" xfId="0" applyFont="1" applyFill="1" applyBorder="1"/>
    <xf numFmtId="0" fontId="5" fillId="0" borderId="33" xfId="0" applyFont="1" applyBorder="1"/>
    <xf numFmtId="9" fontId="5" fillId="0" borderId="33" xfId="0" applyNumberFormat="1" applyFont="1" applyBorder="1"/>
    <xf numFmtId="0" fontId="5" fillId="6" borderId="33" xfId="0" applyFont="1" applyFill="1" applyBorder="1"/>
    <xf numFmtId="9" fontId="5" fillId="6" borderId="33" xfId="0" applyNumberFormat="1" applyFont="1" applyFill="1" applyBorder="1"/>
    <xf numFmtId="166" fontId="5" fillId="6" borderId="33" xfId="0" applyNumberFormat="1" applyFont="1" applyFill="1" applyBorder="1" applyAlignment="1">
      <alignment horizontal="right"/>
    </xf>
    <xf numFmtId="0" fontId="5" fillId="6" borderId="33" xfId="0" applyFont="1" applyFill="1" applyBorder="1" applyAlignment="1">
      <alignment horizontal="right"/>
    </xf>
    <xf numFmtId="169" fontId="3" fillId="6" borderId="33" xfId="0" applyNumberFormat="1" applyFont="1" applyFill="1" applyBorder="1"/>
    <xf numFmtId="169" fontId="3" fillId="2" borderId="33" xfId="0" applyNumberFormat="1" applyFont="1" applyFill="1" applyBorder="1"/>
    <xf numFmtId="169" fontId="5" fillId="2" borderId="33" xfId="0" applyNumberFormat="1" applyFont="1" applyFill="1" applyBorder="1"/>
    <xf numFmtId="169" fontId="5" fillId="0" borderId="33" xfId="0" applyNumberFormat="1" applyFont="1" applyBorder="1" applyAlignment="1">
      <alignment horizontal="right"/>
    </xf>
    <xf numFmtId="169" fontId="3" fillId="9" borderId="33" xfId="2" applyNumberFormat="1" applyFont="1" applyFill="1" applyBorder="1" applyAlignment="1">
      <alignment horizontal="right"/>
    </xf>
    <xf numFmtId="169" fontId="5" fillId="9" borderId="33" xfId="0" applyNumberFormat="1" applyFont="1" applyFill="1" applyBorder="1" applyAlignment="1">
      <alignment horizontal="right"/>
    </xf>
    <xf numFmtId="1" fontId="3" fillId="9" borderId="33" xfId="1" applyNumberFormat="1" applyFont="1" applyFill="1" applyBorder="1"/>
    <xf numFmtId="169" fontId="5" fillId="9" borderId="33" xfId="2" applyNumberFormat="1" applyFont="1" applyFill="1" applyBorder="1"/>
    <xf numFmtId="0" fontId="3" fillId="9" borderId="33" xfId="2" applyNumberFormat="1" applyFont="1" applyFill="1" applyBorder="1" applyAlignment="1">
      <alignment horizontal="right"/>
    </xf>
    <xf numFmtId="169" fontId="5" fillId="9" borderId="33" xfId="0" applyNumberFormat="1" applyFont="1" applyFill="1" applyBorder="1"/>
    <xf numFmtId="166" fontId="5" fillId="9" borderId="33" xfId="0" applyNumberFormat="1" applyFont="1" applyFill="1" applyBorder="1"/>
    <xf numFmtId="166" fontId="5" fillId="9" borderId="33" xfId="0" applyNumberFormat="1" applyFont="1" applyFill="1" applyBorder="1" applyAlignment="1">
      <alignment horizontal="right"/>
    </xf>
    <xf numFmtId="0" fontId="3" fillId="0" borderId="1" xfId="4" applyBorder="1"/>
    <xf numFmtId="0" fontId="3" fillId="0" borderId="1" xfId="4" applyBorder="1" applyAlignment="1">
      <alignment horizontal="center" wrapText="1"/>
    </xf>
    <xf numFmtId="0" fontId="5" fillId="0" borderId="1" xfId="4" applyFont="1" applyBorder="1" applyAlignment="1">
      <alignment horizontal="center"/>
    </xf>
    <xf numFmtId="0" fontId="5" fillId="0" borderId="1" xfId="4" applyFont="1" applyBorder="1" applyAlignment="1">
      <alignment horizontal="center" wrapText="1"/>
    </xf>
    <xf numFmtId="0" fontId="5" fillId="0" borderId="1" xfId="4" applyFont="1" applyBorder="1" applyAlignment="1">
      <alignment vertical="top" wrapText="1"/>
    </xf>
    <xf numFmtId="0" fontId="7" fillId="0" borderId="1" xfId="4" applyFont="1" applyBorder="1" applyAlignment="1">
      <alignment vertical="top" wrapText="1"/>
    </xf>
    <xf numFmtId="0" fontId="5" fillId="0" borderId="1" xfId="4" applyFont="1" applyBorder="1"/>
    <xf numFmtId="2" fontId="3" fillId="0" borderId="1" xfId="4" applyNumberFormat="1" applyBorder="1"/>
    <xf numFmtId="0" fontId="5" fillId="0" borderId="1" xfId="0" applyFont="1" applyBorder="1"/>
    <xf numFmtId="169" fontId="3" fillId="9" borderId="1" xfId="4" applyNumberFormat="1" applyFill="1" applyBorder="1"/>
    <xf numFmtId="164" fontId="3" fillId="9" borderId="1" xfId="4" applyNumberFormat="1" applyFill="1" applyBorder="1"/>
    <xf numFmtId="2" fontId="3" fillId="9" borderId="1" xfId="1" applyNumberFormat="1" applyFont="1" applyFill="1" applyBorder="1"/>
    <xf numFmtId="2" fontId="3" fillId="9" borderId="1" xfId="4" applyNumberFormat="1" applyFill="1" applyBorder="1"/>
    <xf numFmtId="0" fontId="3" fillId="7" borderId="1" xfId="4" applyFill="1" applyBorder="1"/>
    <xf numFmtId="0" fontId="23" fillId="6" borderId="0" xfId="0" applyFont="1" applyFill="1" applyAlignment="1">
      <alignment horizontal="left"/>
    </xf>
    <xf numFmtId="0" fontId="24" fillId="0" borderId="0" xfId="0" applyFont="1"/>
    <xf numFmtId="0" fontId="3" fillId="3" borderId="33" xfId="0" applyFont="1" applyFill="1" applyBorder="1"/>
    <xf numFmtId="168" fontId="3" fillId="10" borderId="0" xfId="1" applyNumberFormat="1" applyFont="1" applyFill="1" applyAlignment="1">
      <alignment horizontal="right"/>
    </xf>
    <xf numFmtId="0" fontId="3" fillId="0" borderId="1" xfId="0" applyFont="1" applyBorder="1" applyAlignment="1">
      <alignment horizontal="center" vertical="center" wrapText="1"/>
    </xf>
    <xf numFmtId="169" fontId="3" fillId="4" borderId="33" xfId="0" applyNumberFormat="1" applyFont="1" applyFill="1" applyBorder="1" applyProtection="1">
      <protection locked="0"/>
    </xf>
    <xf numFmtId="169" fontId="3" fillId="4" borderId="33" xfId="2" applyNumberFormat="1" applyFont="1" applyFill="1" applyBorder="1" applyAlignment="1" applyProtection="1">
      <alignment horizontal="right"/>
      <protection locked="0"/>
    </xf>
    <xf numFmtId="0" fontId="3" fillId="4" borderId="33" xfId="0" applyFont="1" applyFill="1" applyBorder="1" applyProtection="1">
      <protection locked="0"/>
    </xf>
    <xf numFmtId="9" fontId="3" fillId="4" borderId="33" xfId="5" applyFont="1" applyFill="1" applyBorder="1" applyAlignment="1" applyProtection="1">
      <alignment horizontal="right"/>
      <protection locked="0"/>
    </xf>
    <xf numFmtId="9" fontId="3" fillId="4" borderId="33" xfId="0" applyNumberFormat="1" applyFont="1" applyFill="1" applyBorder="1" applyProtection="1">
      <protection locked="0"/>
    </xf>
    <xf numFmtId="166" fontId="3" fillId="4" borderId="33" xfId="0" applyNumberFormat="1" applyFont="1" applyFill="1" applyBorder="1" applyAlignment="1" applyProtection="1">
      <alignment horizontal="right"/>
      <protection locked="0"/>
    </xf>
    <xf numFmtId="169" fontId="3" fillId="4" borderId="33" xfId="0" applyNumberFormat="1" applyFont="1" applyFill="1" applyBorder="1" applyAlignment="1" applyProtection="1">
      <alignment horizontal="right"/>
      <protection locked="0"/>
    </xf>
    <xf numFmtId="169" fontId="3" fillId="4" borderId="1" xfId="4" applyNumberFormat="1" applyFill="1" applyBorder="1" applyProtection="1">
      <protection locked="0"/>
    </xf>
    <xf numFmtId="164" fontId="3" fillId="4" borderId="1" xfId="2" applyFont="1" applyFill="1" applyBorder="1" applyProtection="1">
      <protection locked="0"/>
    </xf>
    <xf numFmtId="0" fontId="3" fillId="4" borderId="33" xfId="0" applyFont="1" applyFill="1" applyBorder="1"/>
    <xf numFmtId="1" fontId="3" fillId="9" borderId="33" xfId="2" applyNumberFormat="1" applyFont="1" applyFill="1" applyBorder="1" applyAlignment="1">
      <alignment horizontal="right"/>
    </xf>
    <xf numFmtId="1" fontId="3" fillId="9" borderId="33" xfId="0" applyNumberFormat="1" applyFont="1" applyFill="1" applyBorder="1" applyAlignment="1">
      <alignment horizontal="right"/>
    </xf>
    <xf numFmtId="0" fontId="3" fillId="9" borderId="33" xfId="0" applyFont="1" applyFill="1" applyBorder="1" applyAlignment="1">
      <alignment horizontal="right"/>
    </xf>
    <xf numFmtId="169" fontId="5" fillId="9" borderId="33" xfId="2" applyNumberFormat="1" applyFont="1" applyFill="1" applyBorder="1" applyAlignment="1">
      <alignment horizontal="right"/>
    </xf>
    <xf numFmtId="169" fontId="5" fillId="9" borderId="33" xfId="3" applyNumberFormat="1" applyFont="1" applyFill="1" applyBorder="1" applyAlignment="1">
      <alignment horizontal="right"/>
    </xf>
    <xf numFmtId="1" fontId="5" fillId="9" borderId="33" xfId="2" applyNumberFormat="1" applyFont="1" applyFill="1" applyBorder="1"/>
    <xf numFmtId="1" fontId="5" fillId="9" borderId="33" xfId="2" applyNumberFormat="1" applyFont="1" applyFill="1" applyBorder="1" applyAlignment="1">
      <alignment horizontal="right"/>
    </xf>
    <xf numFmtId="1" fontId="5" fillId="9" borderId="33" xfId="0" applyNumberFormat="1" applyFont="1" applyFill="1" applyBorder="1" applyAlignment="1">
      <alignment horizontal="right"/>
    </xf>
    <xf numFmtId="169" fontId="5" fillId="9" borderId="36" xfId="0" applyNumberFormat="1" applyFont="1" applyFill="1" applyBorder="1" applyAlignment="1">
      <alignment horizontal="right"/>
    </xf>
    <xf numFmtId="169" fontId="5" fillId="2" borderId="40" xfId="0" applyNumberFormat="1" applyFont="1" applyFill="1" applyBorder="1"/>
    <xf numFmtId="0" fontId="0" fillId="0" borderId="1" xfId="0" applyBorder="1"/>
    <xf numFmtId="169" fontId="5" fillId="9" borderId="39" xfId="0" applyNumberFormat="1" applyFont="1" applyFill="1" applyBorder="1" applyAlignment="1">
      <alignment horizontal="right"/>
    </xf>
    <xf numFmtId="167" fontId="5" fillId="0" borderId="41" xfId="0" applyNumberFormat="1" applyFont="1" applyBorder="1" applyAlignment="1">
      <alignment horizontal="right"/>
    </xf>
    <xf numFmtId="169" fontId="5" fillId="9" borderId="1" xfId="0" applyNumberFormat="1" applyFont="1" applyFill="1" applyBorder="1" applyAlignment="1">
      <alignment horizontal="right"/>
    </xf>
    <xf numFmtId="9" fontId="3" fillId="10" borderId="0" xfId="5" applyFont="1" applyFill="1" applyAlignment="1">
      <alignment horizontal="right"/>
    </xf>
    <xf numFmtId="0" fontId="13" fillId="8" borderId="2" xfId="0" applyFont="1" applyFill="1" applyBorder="1" applyAlignment="1">
      <alignment horizontal="center" vertical="center"/>
    </xf>
    <xf numFmtId="0" fontId="13" fillId="8" borderId="4" xfId="0" applyFont="1" applyFill="1" applyBorder="1" applyAlignment="1">
      <alignment horizontal="center" vertical="center"/>
    </xf>
    <xf numFmtId="0" fontId="13" fillId="8" borderId="3" xfId="0" applyFont="1" applyFill="1" applyBorder="1" applyAlignment="1">
      <alignment horizontal="center" vertical="center"/>
    </xf>
    <xf numFmtId="0" fontId="3" fillId="0" borderId="1" xfId="0" applyFont="1" applyBorder="1" applyAlignment="1">
      <alignment horizontal="left" vertical="center" wrapText="1"/>
    </xf>
    <xf numFmtId="0" fontId="3" fillId="6" borderId="1" xfId="0" applyFont="1" applyFill="1" applyBorder="1" applyAlignment="1">
      <alignment horizontal="left" vertical="center" wrapText="1"/>
    </xf>
    <xf numFmtId="0" fontId="0" fillId="6" borderId="1" xfId="0" applyFill="1" applyBorder="1" applyAlignment="1">
      <alignment horizontal="left" vertical="center" wrapText="1"/>
    </xf>
    <xf numFmtId="0" fontId="3" fillId="6" borderId="11" xfId="0" applyFont="1" applyFill="1" applyBorder="1" applyAlignment="1">
      <alignment horizontal="center" vertical="center" wrapText="1"/>
    </xf>
    <xf numFmtId="0" fontId="3" fillId="6" borderId="26" xfId="0" applyFont="1" applyFill="1" applyBorder="1" applyAlignment="1">
      <alignment horizontal="center" vertical="center" wrapText="1"/>
    </xf>
    <xf numFmtId="0" fontId="3" fillId="6" borderId="17" xfId="0" applyFont="1" applyFill="1" applyBorder="1" applyAlignment="1">
      <alignment horizontal="center" vertical="center" wrapText="1"/>
    </xf>
    <xf numFmtId="0" fontId="5" fillId="9" borderId="1" xfId="0" applyFont="1" applyFill="1" applyBorder="1" applyAlignment="1">
      <alignment horizontal="center" vertical="center" wrapText="1"/>
    </xf>
    <xf numFmtId="0" fontId="0" fillId="0" borderId="1" xfId="0" applyBorder="1" applyAlignment="1">
      <alignment horizontal="left" vertical="center" wrapText="1"/>
    </xf>
    <xf numFmtId="0" fontId="3" fillId="6" borderId="2" xfId="0" applyFont="1" applyFill="1" applyBorder="1" applyAlignment="1">
      <alignment horizontal="left" vertical="center" wrapText="1"/>
    </xf>
    <xf numFmtId="0" fontId="3" fillId="6" borderId="4" xfId="0" applyFont="1" applyFill="1" applyBorder="1" applyAlignment="1">
      <alignment horizontal="left" vertical="center" wrapText="1"/>
    </xf>
    <xf numFmtId="0" fontId="3" fillId="6" borderId="3" xfId="0" applyFont="1" applyFill="1" applyBorder="1" applyAlignment="1">
      <alignment horizontal="left" vertical="center" wrapText="1"/>
    </xf>
    <xf numFmtId="0" fontId="13" fillId="8" borderId="34" xfId="0" applyFont="1" applyFill="1" applyBorder="1" applyAlignment="1">
      <alignment horizontal="center" vertical="center"/>
    </xf>
    <xf numFmtId="0" fontId="13" fillId="8" borderId="5" xfId="0" applyFont="1" applyFill="1" applyBorder="1" applyAlignment="1">
      <alignment horizontal="center" vertical="center"/>
    </xf>
    <xf numFmtId="0" fontId="13" fillId="8" borderId="6" xfId="0" applyFont="1" applyFill="1" applyBorder="1" applyAlignment="1">
      <alignment horizontal="center" vertical="center"/>
    </xf>
    <xf numFmtId="0" fontId="21" fillId="6" borderId="2" xfId="0" applyFont="1" applyFill="1" applyBorder="1" applyAlignment="1">
      <alignment horizontal="left" vertical="center" wrapText="1"/>
    </xf>
    <xf numFmtId="0" fontId="26" fillId="6" borderId="34" xfId="0" applyFont="1" applyFill="1" applyBorder="1" applyAlignment="1">
      <alignment horizontal="center" vertical="center"/>
    </xf>
    <xf numFmtId="0" fontId="25" fillId="6" borderId="5" xfId="0" applyFont="1" applyFill="1" applyBorder="1" applyAlignment="1">
      <alignment horizontal="center" vertical="center"/>
    </xf>
    <xf numFmtId="0" fontId="25" fillId="6" borderId="6" xfId="0" applyFont="1" applyFill="1" applyBorder="1" applyAlignment="1">
      <alignment horizontal="center" vertical="center"/>
    </xf>
    <xf numFmtId="0" fontId="13" fillId="8" borderId="0" xfId="0" applyFont="1" applyFill="1" applyAlignment="1">
      <alignment horizontal="center" vertical="center"/>
    </xf>
    <xf numFmtId="0" fontId="0" fillId="4" borderId="33" xfId="0" applyFill="1" applyBorder="1" applyAlignment="1" applyProtection="1">
      <alignment horizontal="center"/>
      <protection locked="0"/>
    </xf>
    <xf numFmtId="0" fontId="3" fillId="0" borderId="33" xfId="0" applyFont="1" applyBorder="1" applyAlignment="1">
      <alignment horizontal="left"/>
    </xf>
    <xf numFmtId="0" fontId="3" fillId="0" borderId="33" xfId="0" applyFont="1" applyBorder="1"/>
    <xf numFmtId="0" fontId="20" fillId="0" borderId="33" xfId="0" applyFont="1" applyBorder="1" applyAlignment="1">
      <alignment horizontal="left" indent="1"/>
    </xf>
    <xf numFmtId="0" fontId="3" fillId="4" borderId="33" xfId="0" applyFont="1" applyFill="1" applyBorder="1" applyAlignment="1">
      <alignment horizontal="center"/>
    </xf>
    <xf numFmtId="0" fontId="3" fillId="6" borderId="33" xfId="0" applyFont="1" applyFill="1" applyBorder="1" applyAlignment="1">
      <alignment horizontal="left" indent="1"/>
    </xf>
    <xf numFmtId="0" fontId="5" fillId="0" borderId="33" xfId="0" applyFont="1" applyBorder="1" applyAlignment="1">
      <alignment horizontal="right"/>
    </xf>
    <xf numFmtId="0" fontId="5" fillId="3" borderId="33" xfId="0" applyFont="1" applyFill="1" applyBorder="1" applyAlignment="1">
      <alignment horizontal="center" vertical="top" wrapText="1"/>
    </xf>
    <xf numFmtId="0" fontId="3" fillId="3" borderId="33" xfId="0" applyFont="1" applyFill="1" applyBorder="1" applyAlignment="1">
      <alignment horizontal="left" vertical="top" wrapText="1"/>
    </xf>
    <xf numFmtId="0" fontId="19" fillId="3" borderId="33" xfId="0" applyFont="1" applyFill="1" applyBorder="1" applyAlignment="1">
      <alignment horizontal="center" vertical="center" wrapText="1"/>
    </xf>
    <xf numFmtId="0" fontId="5" fillId="3" borderId="33" xfId="0" applyFont="1" applyFill="1" applyBorder="1" applyAlignment="1">
      <alignment horizontal="center" vertical="center" wrapText="1"/>
    </xf>
    <xf numFmtId="0" fontId="21" fillId="3" borderId="33" xfId="0" applyFont="1" applyFill="1" applyBorder="1" applyAlignment="1">
      <alignment horizontal="left" vertical="top" wrapText="1"/>
    </xf>
    <xf numFmtId="0" fontId="3" fillId="4" borderId="33" xfId="0" applyFont="1" applyFill="1" applyBorder="1"/>
    <xf numFmtId="0" fontId="3" fillId="4" borderId="33" xfId="0" applyFont="1" applyFill="1" applyBorder="1" applyAlignment="1">
      <alignment horizontal="left" indent="1"/>
    </xf>
    <xf numFmtId="0" fontId="3" fillId="0" borderId="33" xfId="0" applyFont="1" applyBorder="1" applyAlignment="1">
      <alignment horizontal="left" indent="1"/>
    </xf>
    <xf numFmtId="0" fontId="3" fillId="7" borderId="33" xfId="0" applyFont="1" applyFill="1" applyBorder="1" applyAlignment="1">
      <alignment horizontal="center"/>
    </xf>
    <xf numFmtId="0" fontId="20" fillId="0" borderId="36" xfId="0" applyFont="1" applyBorder="1" applyAlignment="1">
      <alignment horizontal="left"/>
    </xf>
    <xf numFmtId="0" fontId="20" fillId="0" borderId="37" xfId="0" applyFont="1" applyBorder="1" applyAlignment="1">
      <alignment horizontal="left"/>
    </xf>
    <xf numFmtId="0" fontId="20" fillId="0" borderId="38" xfId="0" applyFont="1" applyBorder="1" applyAlignment="1">
      <alignment horizontal="left"/>
    </xf>
    <xf numFmtId="0" fontId="4" fillId="0" borderId="10" xfId="0" applyFont="1" applyBorder="1" applyAlignment="1">
      <alignment horizontal="center"/>
    </xf>
    <xf numFmtId="0" fontId="4" fillId="0" borderId="9" xfId="0" applyFont="1" applyBorder="1" applyAlignment="1">
      <alignment horizontal="center"/>
    </xf>
    <xf numFmtId="0" fontId="4" fillId="0" borderId="14" xfId="0" applyFont="1" applyBorder="1" applyAlignment="1">
      <alignment horizontal="center"/>
    </xf>
    <xf numFmtId="0" fontId="8" fillId="6" borderId="33" xfId="0" applyFont="1" applyFill="1" applyBorder="1" applyAlignment="1">
      <alignment horizontal="center" vertical="center" wrapText="1"/>
    </xf>
    <xf numFmtId="0" fontId="0" fillId="6" borderId="33" xfId="0" applyFill="1" applyBorder="1" applyAlignment="1">
      <alignment horizontal="center" vertical="center" wrapText="1"/>
    </xf>
    <xf numFmtId="0" fontId="3" fillId="0" borderId="33" xfId="0" applyFont="1" applyBorder="1" applyAlignment="1">
      <alignment horizontal="left" wrapText="1"/>
    </xf>
    <xf numFmtId="0" fontId="0" fillId="0" borderId="33" xfId="0" applyBorder="1" applyAlignment="1">
      <alignment horizontal="left" wrapText="1"/>
    </xf>
    <xf numFmtId="0" fontId="3" fillId="0" borderId="36" xfId="0" applyFont="1" applyBorder="1" applyAlignment="1">
      <alignment horizontal="left"/>
    </xf>
    <xf numFmtId="0" fontId="3" fillId="0" borderId="37" xfId="0" applyFont="1" applyBorder="1" applyAlignment="1">
      <alignment horizontal="left"/>
    </xf>
    <xf numFmtId="0" fontId="3" fillId="0" borderId="38" xfId="0" applyFont="1" applyBorder="1" applyAlignment="1">
      <alignment horizontal="left"/>
    </xf>
    <xf numFmtId="0" fontId="3" fillId="4" borderId="36" xfId="0" applyFont="1" applyFill="1" applyBorder="1" applyAlignment="1">
      <alignment horizontal="center"/>
    </xf>
    <xf numFmtId="0" fontId="3" fillId="4" borderId="37" xfId="0" applyFont="1" applyFill="1" applyBorder="1" applyAlignment="1">
      <alignment horizontal="center"/>
    </xf>
    <xf numFmtId="0" fontId="3" fillId="4" borderId="38" xfId="0" applyFont="1" applyFill="1" applyBorder="1" applyAlignment="1">
      <alignment horizontal="center"/>
    </xf>
    <xf numFmtId="0" fontId="3" fillId="0" borderId="1" xfId="4" applyBorder="1" applyAlignment="1">
      <alignment horizontal="left" vertical="center" wrapText="1"/>
    </xf>
    <xf numFmtId="0" fontId="3" fillId="0" borderId="1" xfId="4" applyBorder="1" applyAlignment="1">
      <alignment horizontal="center" wrapText="1"/>
    </xf>
    <xf numFmtId="0" fontId="8" fillId="4" borderId="35" xfId="0" applyFont="1" applyFill="1" applyBorder="1" applyAlignment="1" applyProtection="1">
      <alignment horizontal="center"/>
      <protection locked="0"/>
    </xf>
  </cellXfs>
  <cellStyles count="7">
    <cellStyle name="Comma" xfId="1" builtinId="3"/>
    <cellStyle name="Currency" xfId="2" builtinId="4"/>
    <cellStyle name="Currency 2" xfId="3" xr:uid="{00000000-0005-0000-0000-000002000000}"/>
    <cellStyle name="Normal" xfId="0" builtinId="0"/>
    <cellStyle name="Normal 2" xfId="4" xr:uid="{00000000-0005-0000-0000-000004000000}"/>
    <cellStyle name="Percent" xfId="5" builtinId="5"/>
    <cellStyle name="Percent 2" xfId="6" xr:uid="{00000000-0005-0000-0000-00000600000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2090208</xdr:colOff>
      <xdr:row>0</xdr:row>
      <xdr:rowOff>105833</xdr:rowOff>
    </xdr:from>
    <xdr:to>
      <xdr:col>2</xdr:col>
      <xdr:colOff>2463272</xdr:colOff>
      <xdr:row>3</xdr:row>
      <xdr:rowOff>185208</xdr:rowOff>
    </xdr:to>
    <xdr:pic>
      <xdr:nvPicPr>
        <xdr:cNvPr id="4" name="Picture 3">
          <a:extLst>
            <a:ext uri="{FF2B5EF4-FFF2-40B4-BE49-F238E27FC236}">
              <a16:creationId xmlns:a16="http://schemas.microsoft.com/office/drawing/2014/main" id="{AEC74413-648B-55D2-2996-719806FE34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2458" y="105833"/>
          <a:ext cx="2500314" cy="555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1987550</xdr:colOff>
      <xdr:row>0</xdr:row>
      <xdr:rowOff>95250</xdr:rowOff>
    </xdr:from>
    <xdr:to>
      <xdr:col>2</xdr:col>
      <xdr:colOff>2360614</xdr:colOff>
      <xdr:row>3</xdr:row>
      <xdr:rowOff>174625</xdr:rowOff>
    </xdr:to>
    <xdr:pic>
      <xdr:nvPicPr>
        <xdr:cNvPr id="3" name="Picture 2">
          <a:extLst>
            <a:ext uri="{FF2B5EF4-FFF2-40B4-BE49-F238E27FC236}">
              <a16:creationId xmlns:a16="http://schemas.microsoft.com/office/drawing/2014/main" id="{403225A4-465B-403B-B4E7-B0F35D3DC2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09800" y="95250"/>
          <a:ext cx="2500314" cy="5556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B9165-8F2A-455D-9503-DA23B1AEF189}">
  <dimension ref="B4:U37"/>
  <sheetViews>
    <sheetView tabSelected="1" zoomScale="120" zoomScaleNormal="120" workbookViewId="0">
      <selection activeCell="C7" sqref="C7"/>
    </sheetView>
  </sheetViews>
  <sheetFormatPr defaultColWidth="8.81640625" defaultRowHeight="12.5" x14ac:dyDescent="0.25"/>
  <cols>
    <col min="1" max="1" width="3.1796875" style="103" customWidth="1"/>
    <col min="2" max="2" width="30.453125" style="103" customWidth="1"/>
    <col min="3" max="3" width="45.453125" style="103" customWidth="1"/>
    <col min="4" max="4" width="9.54296875" style="103" customWidth="1"/>
    <col min="5" max="5" width="6.54296875" style="103" customWidth="1"/>
    <col min="6" max="6" width="10.54296875" style="102" customWidth="1"/>
    <col min="7" max="8" width="10.54296875" style="104" customWidth="1"/>
    <col min="9" max="9" width="26.1796875" style="102" customWidth="1"/>
    <col min="10" max="16384" width="8.81640625" style="103"/>
  </cols>
  <sheetData>
    <row r="4" spans="2:10" ht="21" customHeight="1" x14ac:dyDescent="0.25"/>
    <row r="5" spans="2:10" ht="21" customHeight="1" x14ac:dyDescent="0.35">
      <c r="B5" s="237" t="s">
        <v>0</v>
      </c>
      <c r="C5" s="238"/>
      <c r="D5" s="238"/>
      <c r="E5" s="239"/>
      <c r="G5" s="103"/>
      <c r="J5" s="105"/>
    </row>
    <row r="6" spans="2:10" ht="36.65" customHeight="1" x14ac:dyDescent="0.35">
      <c r="B6" s="241"/>
      <c r="C6" s="242"/>
      <c r="D6" s="242"/>
      <c r="E6" s="243"/>
      <c r="G6" s="103"/>
      <c r="J6" s="105"/>
    </row>
    <row r="7" spans="2:10" ht="14.5" x14ac:dyDescent="0.35">
      <c r="B7" s="106"/>
      <c r="C7" s="279" t="s">
        <v>1</v>
      </c>
      <c r="D7" s="107"/>
      <c r="E7" s="108"/>
      <c r="F7" s="193"/>
    </row>
    <row r="8" spans="2:10" ht="14.5" x14ac:dyDescent="0.35">
      <c r="B8" s="106"/>
      <c r="C8" s="109"/>
      <c r="D8" s="107"/>
      <c r="E8" s="108"/>
    </row>
    <row r="9" spans="2:10" ht="14.5" x14ac:dyDescent="0.35">
      <c r="B9" s="110" t="s">
        <v>2</v>
      </c>
      <c r="C9" s="120"/>
      <c r="E9" s="111"/>
    </row>
    <row r="10" spans="2:10" ht="14.5" x14ac:dyDescent="0.35">
      <c r="B10" s="119" t="s">
        <v>3</v>
      </c>
      <c r="C10" s="120"/>
      <c r="E10" s="111"/>
    </row>
    <row r="11" spans="2:10" ht="14" x14ac:dyDescent="0.3">
      <c r="B11" s="119" t="s">
        <v>4</v>
      </c>
      <c r="C11" s="121"/>
      <c r="D11" s="104"/>
      <c r="E11" s="111"/>
      <c r="H11" s="103"/>
    </row>
    <row r="12" spans="2:10" ht="14" x14ac:dyDescent="0.3">
      <c r="B12" s="110" t="s">
        <v>5</v>
      </c>
      <c r="C12" s="122"/>
      <c r="D12" s="104"/>
      <c r="E12" s="111"/>
      <c r="H12" s="103"/>
    </row>
    <row r="13" spans="2:10" ht="14" x14ac:dyDescent="0.3">
      <c r="B13" s="112"/>
      <c r="C13" s="113"/>
      <c r="D13" s="113"/>
      <c r="E13" s="114"/>
      <c r="H13" s="103"/>
    </row>
    <row r="14" spans="2:10" x14ac:dyDescent="0.25">
      <c r="H14" s="103"/>
    </row>
    <row r="15" spans="2:10" ht="18.5" x14ac:dyDescent="0.25">
      <c r="B15" s="223" t="s">
        <v>6</v>
      </c>
      <c r="C15" s="224"/>
      <c r="D15" s="224"/>
      <c r="E15" s="225"/>
      <c r="G15" s="103"/>
      <c r="H15" s="103"/>
      <c r="I15" s="123"/>
    </row>
    <row r="16" spans="2:10" ht="220.25" customHeight="1" x14ac:dyDescent="0.25">
      <c r="B16" s="240" t="s">
        <v>136</v>
      </c>
      <c r="C16" s="235"/>
      <c r="D16" s="235"/>
      <c r="E16" s="236"/>
    </row>
    <row r="17" spans="2:9" ht="14.5" x14ac:dyDescent="0.35">
      <c r="B17" s="116"/>
      <c r="C17" s="116"/>
      <c r="D17" s="116"/>
      <c r="E17" s="116"/>
      <c r="I17" s="123"/>
    </row>
    <row r="18" spans="2:9" ht="18.5" x14ac:dyDescent="0.25">
      <c r="B18" s="223" t="s">
        <v>7</v>
      </c>
      <c r="C18" s="224"/>
      <c r="D18" s="224"/>
      <c r="E18" s="225"/>
      <c r="I18" s="123"/>
    </row>
    <row r="19" spans="2:9" s="104" customFormat="1" ht="36.65" customHeight="1" x14ac:dyDescent="0.25">
      <c r="B19" s="232" t="s">
        <v>8</v>
      </c>
      <c r="C19" s="232"/>
      <c r="D19" s="232"/>
      <c r="E19" s="232"/>
    </row>
    <row r="20" spans="2:9" ht="81.650000000000006" customHeight="1" x14ac:dyDescent="0.25">
      <c r="B20" s="197" t="s">
        <v>110</v>
      </c>
      <c r="C20" s="226" t="s">
        <v>10</v>
      </c>
      <c r="D20" s="226"/>
      <c r="E20" s="226"/>
      <c r="F20" s="123"/>
      <c r="G20" s="193"/>
      <c r="I20" s="123"/>
    </row>
    <row r="21" spans="2:9" ht="81.650000000000006" customHeight="1" x14ac:dyDescent="0.25">
      <c r="B21" s="197" t="s">
        <v>109</v>
      </c>
      <c r="C21" s="233" t="s">
        <v>11</v>
      </c>
      <c r="D21" s="233"/>
      <c r="E21" s="233"/>
      <c r="I21" s="123"/>
    </row>
    <row r="22" spans="2:9" ht="81.650000000000006" customHeight="1" x14ac:dyDescent="0.25">
      <c r="B22" s="197" t="s">
        <v>125</v>
      </c>
      <c r="C22" s="233" t="s">
        <v>12</v>
      </c>
      <c r="D22" s="233"/>
      <c r="E22" s="233"/>
    </row>
    <row r="23" spans="2:9" ht="81.650000000000006" customHeight="1" x14ac:dyDescent="0.25">
      <c r="B23" s="117" t="s">
        <v>106</v>
      </c>
      <c r="C23" s="234" t="s">
        <v>112</v>
      </c>
      <c r="D23" s="235"/>
      <c r="E23" s="236"/>
    </row>
    <row r="24" spans="2:9" ht="81.650000000000006" customHeight="1" x14ac:dyDescent="0.25">
      <c r="B24" s="117" t="s">
        <v>107</v>
      </c>
      <c r="C24" s="227" t="s">
        <v>111</v>
      </c>
      <c r="D24" s="228"/>
      <c r="E24" s="228"/>
    </row>
    <row r="25" spans="2:9" ht="81.650000000000006" customHeight="1" x14ac:dyDescent="0.25">
      <c r="B25" s="117" t="s">
        <v>108</v>
      </c>
      <c r="C25" s="228" t="s">
        <v>13</v>
      </c>
      <c r="D25" s="228"/>
      <c r="E25" s="228"/>
    </row>
    <row r="26" spans="2:9" ht="49" customHeight="1" x14ac:dyDescent="0.25">
      <c r="B26" s="232" t="s">
        <v>14</v>
      </c>
      <c r="C26" s="232"/>
      <c r="D26" s="232"/>
      <c r="E26" s="232"/>
    </row>
    <row r="27" spans="2:9" ht="81.650000000000006" customHeight="1" x14ac:dyDescent="0.25">
      <c r="B27" s="117" t="s">
        <v>15</v>
      </c>
      <c r="C27" s="227" t="s">
        <v>16</v>
      </c>
      <c r="D27" s="228"/>
      <c r="E27" s="228"/>
    </row>
    <row r="28" spans="2:9" ht="81.650000000000006" customHeight="1" x14ac:dyDescent="0.25">
      <c r="B28" s="117" t="s">
        <v>17</v>
      </c>
      <c r="C28" s="227" t="s">
        <v>18</v>
      </c>
      <c r="D28" s="227"/>
      <c r="E28" s="227"/>
    </row>
    <row r="29" spans="2:9" ht="81.650000000000006" customHeight="1" x14ac:dyDescent="0.25">
      <c r="B29" s="117" t="s">
        <v>19</v>
      </c>
      <c r="C29" s="227" t="s">
        <v>20</v>
      </c>
      <c r="D29" s="227"/>
      <c r="E29" s="227"/>
    </row>
    <row r="30" spans="2:9" ht="81.650000000000006" customHeight="1" x14ac:dyDescent="0.25">
      <c r="B30" s="117" t="s">
        <v>21</v>
      </c>
      <c r="C30" s="227" t="s">
        <v>22</v>
      </c>
      <c r="D30" s="227"/>
      <c r="E30" s="227"/>
    </row>
    <row r="31" spans="2:9" ht="81.650000000000006" customHeight="1" x14ac:dyDescent="0.25">
      <c r="B31" s="117" t="s">
        <v>23</v>
      </c>
      <c r="C31" s="227" t="s">
        <v>116</v>
      </c>
      <c r="D31" s="227"/>
      <c r="E31" s="227"/>
    </row>
    <row r="33" spans="2:21" ht="26.5" customHeight="1" x14ac:dyDescent="0.25">
      <c r="B33" s="223" t="s">
        <v>24</v>
      </c>
      <c r="C33" s="224"/>
      <c r="D33" s="224"/>
      <c r="E33" s="225"/>
    </row>
    <row r="34" spans="2:21" ht="71.5" customHeight="1" x14ac:dyDescent="0.25">
      <c r="B34" s="229" t="s">
        <v>24</v>
      </c>
      <c r="C34" s="227" t="s">
        <v>93</v>
      </c>
      <c r="D34" s="227"/>
      <c r="E34" s="227"/>
    </row>
    <row r="35" spans="2:21" ht="71.5" customHeight="1" x14ac:dyDescent="0.25">
      <c r="B35" s="230"/>
      <c r="C35" s="226" t="s">
        <v>25</v>
      </c>
      <c r="D35" s="226"/>
      <c r="E35" s="226"/>
      <c r="F35" s="118"/>
      <c r="G35" s="118"/>
      <c r="H35" s="118"/>
      <c r="I35" s="118"/>
      <c r="J35" s="118"/>
      <c r="K35" s="118"/>
      <c r="L35" s="118"/>
      <c r="M35" s="118"/>
      <c r="N35" s="118"/>
      <c r="O35" s="118"/>
      <c r="P35" s="118"/>
      <c r="Q35" s="118"/>
      <c r="R35" s="118"/>
      <c r="S35" s="118"/>
      <c r="T35" s="118"/>
      <c r="U35" s="118"/>
    </row>
    <row r="36" spans="2:21" ht="71.5" customHeight="1" x14ac:dyDescent="0.25">
      <c r="B36" s="230"/>
      <c r="C36" s="226" t="s">
        <v>26</v>
      </c>
      <c r="D36" s="226"/>
      <c r="E36" s="226"/>
      <c r="F36" s="118"/>
      <c r="G36" s="118"/>
      <c r="H36" s="118"/>
      <c r="I36" s="118"/>
      <c r="J36" s="118"/>
      <c r="K36" s="118"/>
      <c r="L36" s="118"/>
      <c r="M36" s="118"/>
      <c r="N36" s="118"/>
      <c r="O36" s="118"/>
      <c r="P36" s="118"/>
      <c r="Q36" s="118"/>
      <c r="R36" s="118"/>
      <c r="S36" s="118"/>
      <c r="T36" s="118"/>
      <c r="U36" s="118"/>
    </row>
    <row r="37" spans="2:21" ht="71.5" customHeight="1" x14ac:dyDescent="0.25">
      <c r="B37" s="231"/>
      <c r="C37" s="226" t="s">
        <v>137</v>
      </c>
      <c r="D37" s="226"/>
      <c r="E37" s="226"/>
      <c r="F37" s="118"/>
      <c r="G37" s="118"/>
      <c r="H37" s="118"/>
      <c r="I37" s="118"/>
      <c r="J37" s="118"/>
      <c r="K37" s="118"/>
      <c r="L37" s="118"/>
      <c r="M37" s="118"/>
      <c r="N37" s="118"/>
      <c r="O37" s="118"/>
      <c r="P37" s="118"/>
      <c r="Q37" s="118"/>
      <c r="R37" s="118"/>
      <c r="S37" s="118"/>
      <c r="T37" s="118"/>
      <c r="U37" s="118"/>
    </row>
  </sheetData>
  <sheetProtection selectLockedCells="1"/>
  <mergeCells count="24">
    <mergeCell ref="B5:E5"/>
    <mergeCell ref="B15:E15"/>
    <mergeCell ref="B18:E18"/>
    <mergeCell ref="B19:E19"/>
    <mergeCell ref="B16:E16"/>
    <mergeCell ref="B6:E6"/>
    <mergeCell ref="C25:E25"/>
    <mergeCell ref="B26:E26"/>
    <mergeCell ref="C20:E20"/>
    <mergeCell ref="C21:E21"/>
    <mergeCell ref="C22:E22"/>
    <mergeCell ref="C24:E24"/>
    <mergeCell ref="C23:E23"/>
    <mergeCell ref="C37:E37"/>
    <mergeCell ref="B34:B37"/>
    <mergeCell ref="C34:E34"/>
    <mergeCell ref="B33:E33"/>
    <mergeCell ref="C35:E35"/>
    <mergeCell ref="C36:E36"/>
    <mergeCell ref="C27:E27"/>
    <mergeCell ref="C28:E28"/>
    <mergeCell ref="C29:E29"/>
    <mergeCell ref="C30:E30"/>
    <mergeCell ref="C31:E3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54AD6-B821-4D00-9698-AC075266C74F}">
  <dimension ref="B4:I15"/>
  <sheetViews>
    <sheetView workbookViewId="0">
      <selection activeCell="C33" sqref="C33"/>
    </sheetView>
  </sheetViews>
  <sheetFormatPr defaultColWidth="8.81640625" defaultRowHeight="12.5" x14ac:dyDescent="0.25"/>
  <cols>
    <col min="1" max="1" width="3.1796875" style="103" customWidth="1"/>
    <col min="2" max="2" width="30.453125" style="103" customWidth="1"/>
    <col min="3" max="3" width="45.453125" style="103" customWidth="1"/>
    <col min="4" max="4" width="9.54296875" style="103" customWidth="1"/>
    <col min="5" max="5" width="6.54296875" style="103" customWidth="1"/>
    <col min="6" max="6" width="10.54296875" style="102" customWidth="1"/>
    <col min="7" max="8" width="10.54296875" style="104" customWidth="1"/>
    <col min="9" max="9" width="26.1796875" style="102" customWidth="1"/>
    <col min="10" max="16384" width="8.81640625" style="103"/>
  </cols>
  <sheetData>
    <row r="4" spans="2:8" ht="20.25" customHeight="1" x14ac:dyDescent="0.25"/>
    <row r="5" spans="2:8" ht="18.5" x14ac:dyDescent="0.25">
      <c r="B5" s="223" t="s">
        <v>95</v>
      </c>
      <c r="C5" s="224"/>
      <c r="D5" s="224"/>
      <c r="E5" s="225"/>
      <c r="G5" s="103"/>
      <c r="H5" s="103"/>
    </row>
    <row r="6" spans="2:8" ht="66" customHeight="1" x14ac:dyDescent="0.35">
      <c r="B6" s="234" t="s">
        <v>96</v>
      </c>
      <c r="C6" s="235"/>
      <c r="D6" s="235"/>
      <c r="E6" s="236"/>
      <c r="F6" s="115"/>
    </row>
    <row r="7" spans="2:8" ht="14.5" x14ac:dyDescent="0.35">
      <c r="B7" s="116"/>
      <c r="C7" s="116"/>
      <c r="D7" s="116"/>
      <c r="E7" s="116"/>
    </row>
    <row r="8" spans="2:8" ht="25" customHeight="1" x14ac:dyDescent="0.25">
      <c r="B8" s="223" t="s">
        <v>98</v>
      </c>
      <c r="C8" s="224"/>
      <c r="D8" s="224"/>
      <c r="E8" s="225"/>
    </row>
    <row r="9" spans="2:8" ht="81.650000000000006" customHeight="1" x14ac:dyDescent="0.25">
      <c r="B9" s="229" t="s">
        <v>97</v>
      </c>
      <c r="C9" s="227" t="s">
        <v>99</v>
      </c>
      <c r="D9" s="228"/>
      <c r="E9" s="228"/>
    </row>
    <row r="10" spans="2:8" ht="81.650000000000006" customHeight="1" x14ac:dyDescent="0.25">
      <c r="B10" s="230"/>
      <c r="C10" s="227" t="s">
        <v>27</v>
      </c>
      <c r="D10" s="228"/>
      <c r="E10" s="228"/>
      <c r="G10" s="102"/>
    </row>
    <row r="11" spans="2:8" ht="81.650000000000006" customHeight="1" x14ac:dyDescent="0.25">
      <c r="B11" s="230"/>
      <c r="C11" s="227" t="s">
        <v>100</v>
      </c>
      <c r="D11" s="228"/>
      <c r="E11" s="228"/>
    </row>
    <row r="12" spans="2:8" ht="81.650000000000006" customHeight="1" x14ac:dyDescent="0.25">
      <c r="B12" s="230"/>
      <c r="C12" s="227" t="s">
        <v>101</v>
      </c>
      <c r="D12" s="228"/>
      <c r="E12" s="228"/>
    </row>
    <row r="13" spans="2:8" ht="81.650000000000006" customHeight="1" x14ac:dyDescent="0.25">
      <c r="B13" s="230"/>
      <c r="C13" s="227" t="s">
        <v>102</v>
      </c>
      <c r="D13" s="228"/>
      <c r="E13" s="228"/>
    </row>
    <row r="14" spans="2:8" ht="81.650000000000006" customHeight="1" x14ac:dyDescent="0.25">
      <c r="B14" s="231"/>
      <c r="C14" s="227" t="s">
        <v>103</v>
      </c>
      <c r="D14" s="228"/>
      <c r="E14" s="228"/>
    </row>
    <row r="15" spans="2:8" x14ac:dyDescent="0.25">
      <c r="F15" s="103"/>
    </row>
  </sheetData>
  <mergeCells count="10">
    <mergeCell ref="B9:B14"/>
    <mergeCell ref="B5:E5"/>
    <mergeCell ref="B6:E6"/>
    <mergeCell ref="B8:E8"/>
    <mergeCell ref="C9:E9"/>
    <mergeCell ref="C10:E10"/>
    <mergeCell ref="C11:E11"/>
    <mergeCell ref="C12:E12"/>
    <mergeCell ref="C13:E13"/>
    <mergeCell ref="C14:E14"/>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39997558519241921"/>
    <pageSetUpPr fitToPage="1"/>
  </sheetPr>
  <dimension ref="B1:AC108"/>
  <sheetViews>
    <sheetView zoomScale="120" zoomScaleNormal="120" workbookViewId="0">
      <selection activeCell="B8" sqref="B8:M8"/>
    </sheetView>
  </sheetViews>
  <sheetFormatPr defaultColWidth="9.1796875" defaultRowHeight="11.5" outlineLevelCol="1" x14ac:dyDescent="0.25"/>
  <cols>
    <col min="1" max="1" width="9.1796875" style="1"/>
    <col min="2" max="2" width="22" style="1" customWidth="1"/>
    <col min="3" max="6" width="9.1796875" style="1"/>
    <col min="7" max="7" width="13" style="1" customWidth="1"/>
    <col min="8" max="8" width="22.453125" style="1" customWidth="1"/>
    <col min="9" max="9" width="14.1796875" style="1" customWidth="1"/>
    <col min="10" max="11" width="14.54296875" style="1" customWidth="1"/>
    <col min="12" max="12" width="14.81640625" style="1" bestFit="1" customWidth="1"/>
    <col min="13" max="13" width="10.1796875" style="1" customWidth="1"/>
    <col min="14" max="17" width="15.81640625" style="1" hidden="1" customWidth="1"/>
    <col min="18" max="25" width="15.81640625" style="1" hidden="1" customWidth="1" outlineLevel="1"/>
    <col min="26" max="26" width="13" style="1" hidden="1" customWidth="1" collapsed="1"/>
    <col min="27" max="27" width="14.81640625" style="1" hidden="1" customWidth="1"/>
    <col min="28" max="28" width="12.81640625" style="1" hidden="1" customWidth="1"/>
    <col min="29" max="113" width="9.1796875" style="1" customWidth="1"/>
    <col min="114" max="16384" width="9.1796875" style="1"/>
  </cols>
  <sheetData>
    <row r="1" spans="2:28" ht="12" customHeight="1" x14ac:dyDescent="0.25">
      <c r="B1"/>
      <c r="C1"/>
      <c r="D1"/>
      <c r="E1"/>
      <c r="F1"/>
      <c r="G1"/>
      <c r="H1"/>
      <c r="I1"/>
      <c r="J1"/>
      <c r="K1"/>
      <c r="L1"/>
      <c r="O1" s="17"/>
      <c r="P1" s="17"/>
    </row>
    <row r="2" spans="2:28" ht="28.5" customHeight="1" x14ac:dyDescent="0.25">
      <c r="B2" s="244" t="s">
        <v>124</v>
      </c>
      <c r="C2" s="244"/>
      <c r="D2" s="244"/>
      <c r="E2" s="244"/>
      <c r="F2" s="244"/>
      <c r="G2" s="244"/>
      <c r="H2" s="244"/>
      <c r="I2" s="244"/>
      <c r="J2" s="244"/>
      <c r="K2" s="244"/>
      <c r="L2" s="244"/>
      <c r="M2" s="244"/>
      <c r="O2" s="17"/>
      <c r="P2" s="17"/>
    </row>
    <row r="3" spans="2:28" ht="12.75" customHeight="1" x14ac:dyDescent="0.25">
      <c r="B3"/>
      <c r="C3"/>
      <c r="D3"/>
      <c r="E3"/>
      <c r="F3"/>
      <c r="G3"/>
      <c r="H3"/>
      <c r="I3"/>
      <c r="J3"/>
      <c r="K3"/>
      <c r="L3" s="124"/>
      <c r="M3" s="125"/>
      <c r="O3" s="17"/>
      <c r="P3" s="17"/>
    </row>
    <row r="4" spans="2:28" ht="12.5" x14ac:dyDescent="0.25">
      <c r="B4" s="267" t="s">
        <v>138</v>
      </c>
      <c r="C4" s="268"/>
      <c r="D4" s="268"/>
      <c r="E4" s="268"/>
      <c r="F4" s="268"/>
      <c r="G4" s="268"/>
      <c r="H4" s="141" t="s">
        <v>28</v>
      </c>
      <c r="I4" s="142"/>
      <c r="J4" s="245"/>
      <c r="K4" s="245"/>
      <c r="L4" s="245"/>
      <c r="M4" s="245"/>
    </row>
    <row r="5" spans="2:28" ht="63.9" customHeight="1" x14ac:dyDescent="0.25">
      <c r="B5" s="268"/>
      <c r="C5" s="268"/>
      <c r="D5" s="268"/>
      <c r="E5" s="268"/>
      <c r="F5" s="268"/>
      <c r="G5" s="268"/>
      <c r="H5" s="141" t="s">
        <v>29</v>
      </c>
      <c r="I5" s="142"/>
      <c r="J5" s="245"/>
      <c r="K5" s="245"/>
      <c r="L5" s="245"/>
      <c r="M5" s="245"/>
      <c r="N5" s="264"/>
      <c r="O5" s="264"/>
      <c r="P5" s="264"/>
      <c r="Q5" s="264"/>
      <c r="R5" s="264"/>
      <c r="S5" s="264"/>
      <c r="T5" s="264"/>
      <c r="U5" s="264"/>
      <c r="V5" s="47"/>
      <c r="W5" s="47"/>
      <c r="X5" s="47"/>
      <c r="Y5" s="47"/>
      <c r="Z5" s="48"/>
      <c r="AA5" s="48"/>
      <c r="AB5" s="49"/>
    </row>
    <row r="6" spans="2:28" ht="37.5" x14ac:dyDescent="0.25">
      <c r="B6" s="269" t="s">
        <v>30</v>
      </c>
      <c r="C6" s="270"/>
      <c r="D6" s="270"/>
      <c r="E6" s="270"/>
      <c r="F6" s="270"/>
      <c r="G6" s="270"/>
      <c r="H6" s="270"/>
      <c r="I6" s="143" t="s">
        <v>31</v>
      </c>
      <c r="J6" s="144" t="s">
        <v>126</v>
      </c>
      <c r="K6" s="144" t="s">
        <v>127</v>
      </c>
      <c r="L6" s="144" t="s">
        <v>32</v>
      </c>
      <c r="M6" s="144" t="s">
        <v>33</v>
      </c>
      <c r="N6" s="21" t="s">
        <v>34</v>
      </c>
      <c r="O6" s="21" t="s">
        <v>35</v>
      </c>
      <c r="P6" s="21" t="s">
        <v>36</v>
      </c>
      <c r="Q6" s="21" t="s">
        <v>37</v>
      </c>
      <c r="R6" s="21" t="s">
        <v>38</v>
      </c>
      <c r="S6" s="21" t="s">
        <v>39</v>
      </c>
      <c r="T6" s="21" t="s">
        <v>40</v>
      </c>
      <c r="U6" s="21" t="s">
        <v>41</v>
      </c>
      <c r="V6" s="21" t="s">
        <v>42</v>
      </c>
      <c r="W6" s="21" t="s">
        <v>43</v>
      </c>
      <c r="X6" s="21" t="s">
        <v>44</v>
      </c>
      <c r="Y6" s="21" t="s">
        <v>45</v>
      </c>
      <c r="Z6" s="265" t="s">
        <v>46</v>
      </c>
      <c r="AA6" s="266"/>
      <c r="AB6" s="87" t="s">
        <v>47</v>
      </c>
    </row>
    <row r="7" spans="2:28" ht="26.25" customHeight="1" x14ac:dyDescent="0.25">
      <c r="B7" s="254" t="s">
        <v>48</v>
      </c>
      <c r="C7" s="255"/>
      <c r="D7" s="255"/>
      <c r="E7" s="255"/>
      <c r="F7" s="255"/>
      <c r="G7" s="255"/>
      <c r="H7" s="255"/>
      <c r="I7" s="255"/>
      <c r="J7" s="255"/>
      <c r="K7" s="255"/>
      <c r="L7" s="255"/>
      <c r="M7" s="255"/>
      <c r="N7" s="18"/>
      <c r="O7" s="18"/>
      <c r="P7" s="18"/>
      <c r="Q7" s="18"/>
      <c r="R7" s="18"/>
      <c r="S7" s="18"/>
      <c r="T7" s="18"/>
      <c r="U7" s="18"/>
      <c r="V7" s="18"/>
      <c r="W7" s="18"/>
      <c r="X7" s="18"/>
      <c r="Y7" s="18"/>
      <c r="Z7" s="16" t="s">
        <v>49</v>
      </c>
      <c r="AA7" s="56" t="s">
        <v>50</v>
      </c>
      <c r="AB7" s="40"/>
    </row>
    <row r="8" spans="2:28" ht="43.5" customHeight="1" x14ac:dyDescent="0.25">
      <c r="B8" s="256" t="s">
        <v>94</v>
      </c>
      <c r="C8" s="253"/>
      <c r="D8" s="253"/>
      <c r="E8" s="253"/>
      <c r="F8" s="253"/>
      <c r="G8" s="253"/>
      <c r="H8" s="253"/>
      <c r="I8" s="253"/>
      <c r="J8" s="253"/>
      <c r="K8" s="253"/>
      <c r="L8" s="253"/>
      <c r="M8" s="253"/>
      <c r="N8" s="131" t="s">
        <v>51</v>
      </c>
      <c r="O8" s="5" t="s">
        <v>51</v>
      </c>
      <c r="P8" s="5" t="s">
        <v>51</v>
      </c>
      <c r="Q8" s="5" t="s">
        <v>51</v>
      </c>
      <c r="R8" s="5" t="s">
        <v>51</v>
      </c>
      <c r="S8" s="5" t="s">
        <v>51</v>
      </c>
      <c r="T8" s="5" t="s">
        <v>51</v>
      </c>
      <c r="U8" s="5" t="s">
        <v>51</v>
      </c>
      <c r="V8" s="5" t="s">
        <v>51</v>
      </c>
      <c r="W8" s="5" t="s">
        <v>51</v>
      </c>
      <c r="X8" s="5" t="s">
        <v>51</v>
      </c>
      <c r="Y8" s="5" t="s">
        <v>51</v>
      </c>
      <c r="Z8" s="2"/>
      <c r="AA8" s="2"/>
      <c r="AB8" s="40"/>
    </row>
    <row r="9" spans="2:28" ht="13" x14ac:dyDescent="0.3">
      <c r="B9" s="271" t="s">
        <v>113</v>
      </c>
      <c r="C9" s="272"/>
      <c r="D9" s="272"/>
      <c r="E9" s="272"/>
      <c r="F9" s="272"/>
      <c r="G9" s="273"/>
      <c r="H9" s="157" t="s">
        <v>130</v>
      </c>
      <c r="I9" s="145"/>
      <c r="J9" s="141"/>
      <c r="K9" s="141"/>
      <c r="L9" s="141"/>
      <c r="M9" s="141"/>
      <c r="Z9" s="45"/>
      <c r="AA9" s="45"/>
      <c r="AB9" s="40"/>
    </row>
    <row r="10" spans="2:28" ht="12.5" x14ac:dyDescent="0.25">
      <c r="B10" s="274" t="s">
        <v>128</v>
      </c>
      <c r="C10" s="275"/>
      <c r="D10" s="275"/>
      <c r="E10" s="275"/>
      <c r="F10" s="275"/>
      <c r="G10" s="276"/>
      <c r="H10" s="207"/>
      <c r="I10" s="171">
        <f>SUM(J10:L10)</f>
        <v>0</v>
      </c>
      <c r="J10" s="198"/>
      <c r="K10" s="198"/>
      <c r="L10" s="198"/>
      <c r="M10" s="173">
        <f>+I10-J10-K10-L10</f>
        <v>0</v>
      </c>
      <c r="N10" s="132"/>
      <c r="O10" s="22"/>
      <c r="P10" s="22"/>
      <c r="Q10" s="22"/>
      <c r="R10" s="22"/>
      <c r="S10" s="22"/>
      <c r="T10" s="22"/>
      <c r="U10" s="22"/>
      <c r="V10" s="22"/>
      <c r="W10" s="22"/>
      <c r="X10" s="22"/>
      <c r="Y10" s="22"/>
      <c r="Z10" s="41">
        <f t="shared" ref="Z10:Z15" si="0">+N10+O10+P10+Q10+R10+S10+T10+U10+V10+W10+X10+Y10</f>
        <v>0</v>
      </c>
      <c r="AA10" s="41">
        <f t="shared" ref="AA10:AA15" si="1">+L10-Z10</f>
        <v>0</v>
      </c>
      <c r="AB10" s="40"/>
    </row>
    <row r="11" spans="2:28" ht="12.5" x14ac:dyDescent="0.25">
      <c r="B11" s="274" t="s">
        <v>129</v>
      </c>
      <c r="C11" s="275"/>
      <c r="D11" s="275"/>
      <c r="E11" s="275"/>
      <c r="F11" s="275"/>
      <c r="G11" s="276"/>
      <c r="H11" s="207"/>
      <c r="I11" s="171">
        <f t="shared" ref="I11:I14" si="2">SUM(J11:L11)</f>
        <v>0</v>
      </c>
      <c r="J11" s="198"/>
      <c r="K11" s="198"/>
      <c r="L11" s="198"/>
      <c r="M11" s="173">
        <f t="shared" ref="M11:M15" si="3">+I11-J11-K11-L11</f>
        <v>0</v>
      </c>
      <c r="N11" s="132"/>
      <c r="O11" s="22"/>
      <c r="P11" s="22"/>
      <c r="Q11" s="22"/>
      <c r="R11" s="22"/>
      <c r="S11" s="22"/>
      <c r="T11" s="22"/>
      <c r="U11" s="22"/>
      <c r="V11" s="22"/>
      <c r="W11" s="22"/>
      <c r="X11" s="22"/>
      <c r="Y11" s="22"/>
      <c r="Z11" s="41">
        <f t="shared" si="0"/>
        <v>0</v>
      </c>
      <c r="AA11" s="41">
        <f t="shared" si="1"/>
        <v>0</v>
      </c>
      <c r="AB11" s="40"/>
    </row>
    <row r="12" spans="2:28" ht="12.5" x14ac:dyDescent="0.25">
      <c r="B12" s="274" t="s">
        <v>135</v>
      </c>
      <c r="C12" s="275"/>
      <c r="D12" s="275"/>
      <c r="E12" s="275"/>
      <c r="F12" s="275"/>
      <c r="G12" s="276"/>
      <c r="H12" s="207"/>
      <c r="I12" s="171">
        <f t="shared" si="2"/>
        <v>0</v>
      </c>
      <c r="J12" s="198"/>
      <c r="K12" s="198"/>
      <c r="L12" s="198"/>
      <c r="M12" s="173">
        <f t="shared" si="3"/>
        <v>0</v>
      </c>
      <c r="N12" s="132"/>
      <c r="O12" s="22"/>
      <c r="P12" s="22"/>
      <c r="Q12" s="22"/>
      <c r="R12" s="22"/>
      <c r="S12" s="22"/>
      <c r="T12" s="22"/>
      <c r="U12" s="22"/>
      <c r="V12" s="22"/>
      <c r="W12" s="22"/>
      <c r="X12" s="22"/>
      <c r="Y12" s="22"/>
      <c r="Z12" s="41">
        <f t="shared" si="0"/>
        <v>0</v>
      </c>
      <c r="AA12" s="41">
        <f t="shared" si="1"/>
        <v>0</v>
      </c>
      <c r="AB12" s="40"/>
    </row>
    <row r="13" spans="2:28" ht="12.5" x14ac:dyDescent="0.25">
      <c r="B13" s="274"/>
      <c r="C13" s="275"/>
      <c r="D13" s="275"/>
      <c r="E13" s="275"/>
      <c r="F13" s="275"/>
      <c r="G13" s="276"/>
      <c r="H13" s="207"/>
      <c r="I13" s="171">
        <f t="shared" si="2"/>
        <v>0</v>
      </c>
      <c r="J13" s="198"/>
      <c r="K13" s="198"/>
      <c r="L13" s="198"/>
      <c r="M13" s="173">
        <f t="shared" si="3"/>
        <v>0</v>
      </c>
      <c r="N13" s="132"/>
      <c r="O13" s="22"/>
      <c r="P13" s="22"/>
      <c r="Q13" s="22"/>
      <c r="R13" s="22"/>
      <c r="S13" s="22"/>
      <c r="T13" s="22"/>
      <c r="U13" s="22"/>
      <c r="V13" s="22"/>
      <c r="W13" s="22"/>
      <c r="X13" s="22"/>
      <c r="Y13" s="22"/>
      <c r="Z13" s="41">
        <f t="shared" si="0"/>
        <v>0</v>
      </c>
      <c r="AA13" s="41">
        <f t="shared" si="1"/>
        <v>0</v>
      </c>
      <c r="AB13" s="40"/>
    </row>
    <row r="14" spans="2:28" ht="12.5" x14ac:dyDescent="0.25">
      <c r="B14" s="274"/>
      <c r="C14" s="275"/>
      <c r="D14" s="275"/>
      <c r="E14" s="275"/>
      <c r="F14" s="275"/>
      <c r="G14" s="276"/>
      <c r="H14" s="207"/>
      <c r="I14" s="171">
        <f t="shared" si="2"/>
        <v>0</v>
      </c>
      <c r="J14" s="198"/>
      <c r="K14" s="198"/>
      <c r="L14" s="198"/>
      <c r="M14" s="173">
        <f t="shared" si="3"/>
        <v>0</v>
      </c>
      <c r="N14" s="132"/>
      <c r="O14" s="22"/>
      <c r="P14" s="22"/>
      <c r="Q14" s="22"/>
      <c r="R14" s="22"/>
      <c r="S14" s="22"/>
      <c r="T14" s="22"/>
      <c r="U14" s="22"/>
      <c r="V14" s="22"/>
      <c r="W14" s="22"/>
      <c r="X14" s="22"/>
      <c r="Y14" s="22"/>
      <c r="Z14" s="41">
        <f t="shared" si="0"/>
        <v>0</v>
      </c>
      <c r="AA14" s="41">
        <f t="shared" si="1"/>
        <v>0</v>
      </c>
      <c r="AB14" s="40"/>
    </row>
    <row r="15" spans="2:28" ht="13" x14ac:dyDescent="0.3">
      <c r="B15" s="246" t="s">
        <v>114</v>
      </c>
      <c r="C15" s="246"/>
      <c r="D15" s="246"/>
      <c r="E15" s="246"/>
      <c r="F15" s="246"/>
      <c r="G15" s="246"/>
      <c r="H15" s="246"/>
      <c r="I15" s="211">
        <f>SUM(I10:I14)</f>
        <v>0</v>
      </c>
      <c r="J15" s="172">
        <f>SUM(J10:J14)</f>
        <v>0</v>
      </c>
      <c r="K15" s="172">
        <f>SUM(K10:K14)</f>
        <v>0</v>
      </c>
      <c r="L15" s="172">
        <f>SUM(L10:L14)</f>
        <v>0</v>
      </c>
      <c r="M15" s="213">
        <f t="shared" si="3"/>
        <v>0</v>
      </c>
      <c r="N15" s="8">
        <f t="shared" ref="N15:Y15" si="4">SUM(N10:N14)</f>
        <v>0</v>
      </c>
      <c r="O15" s="12">
        <f t="shared" si="4"/>
        <v>0</v>
      </c>
      <c r="P15" s="12">
        <f t="shared" si="4"/>
        <v>0</v>
      </c>
      <c r="Q15" s="12">
        <f t="shared" si="4"/>
        <v>0</v>
      </c>
      <c r="R15" s="12">
        <f t="shared" si="4"/>
        <v>0</v>
      </c>
      <c r="S15" s="12">
        <f t="shared" si="4"/>
        <v>0</v>
      </c>
      <c r="T15" s="12">
        <f t="shared" si="4"/>
        <v>0</v>
      </c>
      <c r="U15" s="12">
        <f t="shared" si="4"/>
        <v>0</v>
      </c>
      <c r="V15" s="12">
        <f t="shared" si="4"/>
        <v>0</v>
      </c>
      <c r="W15" s="12">
        <f t="shared" si="4"/>
        <v>0</v>
      </c>
      <c r="X15" s="12">
        <f t="shared" si="4"/>
        <v>0</v>
      </c>
      <c r="Y15" s="12">
        <f t="shared" si="4"/>
        <v>0</v>
      </c>
      <c r="Z15" s="42">
        <f t="shared" si="0"/>
        <v>0</v>
      </c>
      <c r="AA15" s="42">
        <f t="shared" si="1"/>
        <v>0</v>
      </c>
      <c r="AB15" s="99" t="e">
        <f>+Z15/L15</f>
        <v>#DIV/0!</v>
      </c>
    </row>
    <row r="16" spans="2:28" ht="5" customHeight="1" x14ac:dyDescent="0.25">
      <c r="B16" s="260"/>
      <c r="C16" s="260"/>
      <c r="D16" s="260"/>
      <c r="E16" s="260"/>
      <c r="F16" s="260"/>
      <c r="G16" s="260"/>
      <c r="H16" s="260"/>
      <c r="I16" s="146"/>
      <c r="J16" s="147"/>
      <c r="K16" s="147"/>
      <c r="L16" s="147"/>
      <c r="M16" s="147"/>
      <c r="N16" s="57"/>
      <c r="O16" s="24"/>
      <c r="P16" s="24"/>
      <c r="Q16" s="24"/>
      <c r="R16" s="24"/>
      <c r="S16" s="24"/>
      <c r="T16" s="24"/>
      <c r="U16" s="24"/>
      <c r="V16" s="24"/>
      <c r="W16" s="24"/>
      <c r="X16" s="24"/>
      <c r="Y16" s="24"/>
      <c r="Z16" s="24"/>
      <c r="AA16" s="24"/>
      <c r="AB16" s="24"/>
    </row>
    <row r="17" spans="2:29" ht="12.5" x14ac:dyDescent="0.25">
      <c r="B17" s="247" t="s">
        <v>52</v>
      </c>
      <c r="C17" s="247"/>
      <c r="D17" s="247"/>
      <c r="E17" s="247"/>
      <c r="F17" s="247"/>
      <c r="G17" s="247"/>
      <c r="H17" s="247"/>
      <c r="I17" s="148"/>
      <c r="J17" s="149"/>
      <c r="K17" s="149"/>
      <c r="L17" s="149"/>
      <c r="M17" s="141"/>
      <c r="N17" s="133"/>
      <c r="O17" s="23"/>
      <c r="P17" s="23"/>
      <c r="Q17" s="23"/>
      <c r="R17" s="23"/>
      <c r="S17" s="23"/>
      <c r="T17" s="23"/>
      <c r="U17" s="23"/>
      <c r="V17" s="23"/>
      <c r="W17" s="23"/>
      <c r="X17" s="23"/>
      <c r="Y17" s="23"/>
      <c r="Z17" s="43"/>
      <c r="AA17" s="43"/>
      <c r="AB17" s="46"/>
    </row>
    <row r="18" spans="2:29" ht="13" x14ac:dyDescent="0.3">
      <c r="B18" s="248" t="s">
        <v>53</v>
      </c>
      <c r="C18" s="248"/>
      <c r="D18" s="248"/>
      <c r="E18" s="248"/>
      <c r="F18" s="248"/>
      <c r="G18" s="150" t="s">
        <v>54</v>
      </c>
      <c r="H18" s="150" t="s">
        <v>55</v>
      </c>
      <c r="I18" s="141"/>
      <c r="J18" s="141"/>
      <c r="K18" s="141"/>
      <c r="L18" s="141"/>
      <c r="M18" s="141"/>
      <c r="N18" s="134"/>
      <c r="O18" s="25"/>
      <c r="P18" s="25"/>
      <c r="Q18" s="25"/>
      <c r="R18" s="25"/>
      <c r="S18" s="25"/>
      <c r="T18" s="25"/>
      <c r="U18" s="25"/>
      <c r="V18" s="25"/>
      <c r="W18" s="25"/>
      <c r="X18" s="25"/>
      <c r="Y18" s="25"/>
      <c r="Z18" s="44"/>
      <c r="AA18" s="44"/>
      <c r="AB18" s="95"/>
      <c r="AC18" s="194"/>
    </row>
    <row r="19" spans="2:29" ht="13.25" customHeight="1" x14ac:dyDescent="0.25">
      <c r="B19" s="257"/>
      <c r="C19" s="257"/>
      <c r="D19" s="257"/>
      <c r="E19" s="257"/>
      <c r="F19" s="257"/>
      <c r="G19" s="200"/>
      <c r="H19" s="201">
        <v>0</v>
      </c>
      <c r="I19" s="171">
        <f t="shared" ref="I19:I24" si="5">SUM(J19:K19)</f>
        <v>0</v>
      </c>
      <c r="J19" s="199"/>
      <c r="K19" s="199"/>
      <c r="L19" s="195"/>
      <c r="M19" s="208">
        <f>+I19-J19-K19-L19</f>
        <v>0</v>
      </c>
      <c r="N19" s="80"/>
      <c r="O19" s="10"/>
      <c r="P19" s="10"/>
      <c r="Q19" s="10"/>
      <c r="R19" s="10"/>
      <c r="S19" s="10"/>
      <c r="T19" s="10"/>
      <c r="U19" s="10"/>
      <c r="V19" s="10"/>
      <c r="W19" s="10"/>
      <c r="X19" s="10"/>
      <c r="Y19" s="10"/>
      <c r="Z19" s="41">
        <f t="shared" ref="Z19:Z25" si="6">+N19+O19+P19+Q19+R19+S19+T19+U19+V19+W19+X19+Y19</f>
        <v>0</v>
      </c>
      <c r="AA19" s="41">
        <f t="shared" ref="AA19:AA25" si="7">+L19-Z19</f>
        <v>0</v>
      </c>
      <c r="AB19" s="40"/>
    </row>
    <row r="20" spans="2:29" ht="13.25" customHeight="1" x14ac:dyDescent="0.25">
      <c r="B20" s="249"/>
      <c r="C20" s="249"/>
      <c r="D20" s="249"/>
      <c r="E20" s="249"/>
      <c r="F20" s="249"/>
      <c r="G20" s="200"/>
      <c r="H20" s="201">
        <v>0</v>
      </c>
      <c r="I20" s="171">
        <f t="shared" si="5"/>
        <v>0</v>
      </c>
      <c r="J20" s="199"/>
      <c r="K20" s="199"/>
      <c r="L20" s="195"/>
      <c r="M20" s="208">
        <f t="shared" ref="M20:M25" si="8">+I20-J20-K20-L20</f>
        <v>0</v>
      </c>
      <c r="N20" s="80"/>
      <c r="O20" s="10"/>
      <c r="P20" s="10"/>
      <c r="Q20" s="10"/>
      <c r="R20" s="10"/>
      <c r="S20" s="10"/>
      <c r="T20" s="10"/>
      <c r="U20" s="10"/>
      <c r="V20" s="10"/>
      <c r="W20" s="10"/>
      <c r="X20" s="10"/>
      <c r="Y20" s="10"/>
      <c r="Z20" s="41">
        <f t="shared" si="6"/>
        <v>0</v>
      </c>
      <c r="AA20" s="41">
        <f t="shared" si="7"/>
        <v>0</v>
      </c>
      <c r="AB20" s="40"/>
    </row>
    <row r="21" spans="2:29" ht="13.25" customHeight="1" x14ac:dyDescent="0.25">
      <c r="B21" s="249"/>
      <c r="C21" s="249"/>
      <c r="D21" s="249"/>
      <c r="E21" s="249"/>
      <c r="F21" s="249"/>
      <c r="G21" s="200"/>
      <c r="H21" s="201">
        <v>0</v>
      </c>
      <c r="I21" s="171">
        <f t="shared" si="5"/>
        <v>0</v>
      </c>
      <c r="J21" s="199"/>
      <c r="K21" s="199"/>
      <c r="L21" s="195"/>
      <c r="M21" s="208">
        <f t="shared" si="8"/>
        <v>0</v>
      </c>
      <c r="N21" s="80"/>
      <c r="O21" s="10"/>
      <c r="P21" s="10"/>
      <c r="Q21" s="10"/>
      <c r="R21" s="10"/>
      <c r="S21" s="10"/>
      <c r="T21" s="10"/>
      <c r="U21" s="10"/>
      <c r="V21" s="10"/>
      <c r="W21" s="10"/>
      <c r="X21" s="10"/>
      <c r="Y21" s="10"/>
      <c r="Z21" s="41">
        <f t="shared" si="6"/>
        <v>0</v>
      </c>
      <c r="AA21" s="41">
        <f t="shared" si="7"/>
        <v>0</v>
      </c>
      <c r="AB21" s="40"/>
    </row>
    <row r="22" spans="2:29" ht="12.5" x14ac:dyDescent="0.25">
      <c r="B22" s="257"/>
      <c r="C22" s="257"/>
      <c r="D22" s="257"/>
      <c r="E22" s="257"/>
      <c r="F22" s="257"/>
      <c r="G22" s="200"/>
      <c r="H22" s="201">
        <v>0</v>
      </c>
      <c r="I22" s="171">
        <f t="shared" si="5"/>
        <v>0</v>
      </c>
      <c r="J22" s="199"/>
      <c r="K22" s="199"/>
      <c r="L22" s="195"/>
      <c r="M22" s="208">
        <f t="shared" si="8"/>
        <v>0</v>
      </c>
      <c r="N22" s="80"/>
      <c r="O22" s="10"/>
      <c r="P22" s="10"/>
      <c r="Q22" s="10"/>
      <c r="R22" s="10"/>
      <c r="S22" s="10"/>
      <c r="T22" s="10"/>
      <c r="U22" s="10"/>
      <c r="V22" s="10"/>
      <c r="W22" s="10"/>
      <c r="X22" s="10"/>
      <c r="Y22" s="10"/>
      <c r="Z22" s="41">
        <f t="shared" si="6"/>
        <v>0</v>
      </c>
      <c r="AA22" s="41">
        <f t="shared" si="7"/>
        <v>0</v>
      </c>
      <c r="AB22" s="40"/>
    </row>
    <row r="23" spans="2:29" ht="12.5" x14ac:dyDescent="0.25">
      <c r="B23" s="257"/>
      <c r="C23" s="257"/>
      <c r="D23" s="257"/>
      <c r="E23" s="257"/>
      <c r="F23" s="257"/>
      <c r="G23" s="200"/>
      <c r="H23" s="201">
        <v>0</v>
      </c>
      <c r="I23" s="171">
        <f t="shared" si="5"/>
        <v>0</v>
      </c>
      <c r="J23" s="199"/>
      <c r="K23" s="199"/>
      <c r="L23" s="195"/>
      <c r="M23" s="208">
        <f t="shared" si="8"/>
        <v>0</v>
      </c>
      <c r="N23" s="80"/>
      <c r="O23" s="10"/>
      <c r="P23" s="10"/>
      <c r="Q23" s="10"/>
      <c r="R23" s="10"/>
      <c r="S23" s="10"/>
      <c r="T23" s="10"/>
      <c r="U23" s="10"/>
      <c r="V23" s="10"/>
      <c r="W23" s="10"/>
      <c r="X23" s="10"/>
      <c r="Y23" s="10"/>
      <c r="Z23" s="41">
        <f t="shared" si="6"/>
        <v>0</v>
      </c>
      <c r="AA23" s="41">
        <f t="shared" si="7"/>
        <v>0</v>
      </c>
      <c r="AB23" s="40"/>
    </row>
    <row r="24" spans="2:29" ht="12.5" x14ac:dyDescent="0.25">
      <c r="B24" s="257"/>
      <c r="C24" s="257"/>
      <c r="D24" s="257"/>
      <c r="E24" s="257"/>
      <c r="F24" s="257"/>
      <c r="G24" s="200"/>
      <c r="H24" s="201">
        <v>0</v>
      </c>
      <c r="I24" s="171">
        <f t="shared" si="5"/>
        <v>0</v>
      </c>
      <c r="J24" s="199"/>
      <c r="K24" s="199"/>
      <c r="L24" s="195"/>
      <c r="M24" s="208">
        <f t="shared" si="8"/>
        <v>0</v>
      </c>
      <c r="N24" s="80"/>
      <c r="O24" s="10"/>
      <c r="P24" s="10"/>
      <c r="Q24" s="10"/>
      <c r="R24" s="10"/>
      <c r="S24" s="10"/>
      <c r="T24" s="10"/>
      <c r="U24" s="10"/>
      <c r="V24" s="10"/>
      <c r="W24" s="10"/>
      <c r="X24" s="10"/>
      <c r="Y24" s="10"/>
      <c r="Z24" s="41">
        <f t="shared" si="6"/>
        <v>0</v>
      </c>
      <c r="AA24" s="41">
        <f t="shared" si="7"/>
        <v>0</v>
      </c>
      <c r="AB24" s="40"/>
    </row>
    <row r="25" spans="2:29" ht="10.5" customHeight="1" x14ac:dyDescent="0.3">
      <c r="B25" s="259" t="s">
        <v>56</v>
      </c>
      <c r="C25" s="259"/>
      <c r="D25" s="259"/>
      <c r="E25" s="259"/>
      <c r="F25" s="259"/>
      <c r="G25" s="259"/>
      <c r="H25" s="259"/>
      <c r="I25" s="174">
        <f>SUM(I19:I24)</f>
        <v>0</v>
      </c>
      <c r="J25" s="174">
        <f>SUM(J19:J24)</f>
        <v>0</v>
      </c>
      <c r="K25" s="174">
        <f>SUM(K19:K24)</f>
        <v>0</v>
      </c>
      <c r="L25"/>
      <c r="M25" s="208">
        <f t="shared" si="8"/>
        <v>0</v>
      </c>
      <c r="N25" s="8">
        <f t="shared" ref="N25:Y25" si="9">SUM(N19:N24)</f>
        <v>0</v>
      </c>
      <c r="O25" s="8">
        <f t="shared" si="9"/>
        <v>0</v>
      </c>
      <c r="P25" s="8">
        <f t="shared" si="9"/>
        <v>0</v>
      </c>
      <c r="Q25" s="8">
        <f t="shared" si="9"/>
        <v>0</v>
      </c>
      <c r="R25" s="8">
        <f t="shared" si="9"/>
        <v>0</v>
      </c>
      <c r="S25" s="8">
        <f t="shared" si="9"/>
        <v>0</v>
      </c>
      <c r="T25" s="8">
        <f t="shared" si="9"/>
        <v>0</v>
      </c>
      <c r="U25" s="8">
        <f t="shared" si="9"/>
        <v>0</v>
      </c>
      <c r="V25" s="8">
        <f t="shared" si="9"/>
        <v>0</v>
      </c>
      <c r="W25" s="8">
        <f t="shared" si="9"/>
        <v>0</v>
      </c>
      <c r="X25" s="8">
        <f t="shared" si="9"/>
        <v>0</v>
      </c>
      <c r="Y25" s="8">
        <f t="shared" si="9"/>
        <v>0</v>
      </c>
      <c r="Z25" s="42">
        <f t="shared" si="6"/>
        <v>0</v>
      </c>
      <c r="AA25" s="42">
        <f t="shared" si="7"/>
        <v>0</v>
      </c>
      <c r="AB25" s="99" t="e">
        <f>+Z25/L25</f>
        <v>#DIV/0!</v>
      </c>
    </row>
    <row r="26" spans="2:29" ht="4" customHeight="1" x14ac:dyDescent="0.25">
      <c r="B26" s="250"/>
      <c r="C26" s="250"/>
      <c r="D26" s="250"/>
      <c r="E26" s="250"/>
      <c r="F26" s="250"/>
      <c r="G26" s="250"/>
      <c r="H26" s="250"/>
      <c r="I26" s="151"/>
      <c r="J26" s="149"/>
      <c r="K26" s="149"/>
      <c r="L26" s="152"/>
      <c r="M26" s="149"/>
      <c r="N26" s="27"/>
      <c r="O26" s="27"/>
      <c r="P26" s="27"/>
      <c r="Q26" s="27"/>
      <c r="R26" s="27"/>
      <c r="S26" s="27"/>
      <c r="T26" s="27"/>
      <c r="U26" s="27"/>
      <c r="V26" s="27"/>
      <c r="W26" s="27"/>
      <c r="X26" s="27"/>
      <c r="Y26" s="27"/>
      <c r="Z26" s="27"/>
      <c r="AA26" s="57"/>
      <c r="AB26" s="50"/>
    </row>
    <row r="27" spans="2:29" ht="13" x14ac:dyDescent="0.3">
      <c r="B27" s="247" t="s">
        <v>57</v>
      </c>
      <c r="C27" s="247"/>
      <c r="D27" s="247"/>
      <c r="E27" s="247"/>
      <c r="F27" s="247"/>
      <c r="G27" s="141" t="s">
        <v>58</v>
      </c>
      <c r="H27" s="202">
        <v>0.1</v>
      </c>
      <c r="I27" s="176">
        <f>+I25*H27</f>
        <v>0</v>
      </c>
      <c r="J27" s="177">
        <f>+J25*$H$27</f>
        <v>0</v>
      </c>
      <c r="K27" s="177">
        <f>+K25*H27</f>
        <v>0</v>
      </c>
      <c r="L27"/>
      <c r="M27" s="214">
        <f>I27-J27-K27-L27</f>
        <v>0</v>
      </c>
      <c r="N27" s="135">
        <f>N25*$H$27</f>
        <v>0</v>
      </c>
      <c r="O27" s="39">
        <f>O25*$H$27</f>
        <v>0</v>
      </c>
      <c r="P27" s="39">
        <f>P25*$H$27</f>
        <v>0</v>
      </c>
      <c r="Q27" s="39">
        <f>Q25*$H$27</f>
        <v>0</v>
      </c>
      <c r="R27" s="39">
        <f>R25*$H$27</f>
        <v>0</v>
      </c>
      <c r="S27" s="39">
        <f t="shared" ref="S27:Y27" si="10">S25*$H$27</f>
        <v>0</v>
      </c>
      <c r="T27" s="39">
        <f t="shared" si="10"/>
        <v>0</v>
      </c>
      <c r="U27" s="39">
        <f t="shared" si="10"/>
        <v>0</v>
      </c>
      <c r="V27" s="39">
        <f t="shared" si="10"/>
        <v>0</v>
      </c>
      <c r="W27" s="39">
        <f t="shared" si="10"/>
        <v>0</v>
      </c>
      <c r="X27" s="39">
        <f t="shared" si="10"/>
        <v>0</v>
      </c>
      <c r="Y27" s="39">
        <f t="shared" si="10"/>
        <v>0</v>
      </c>
      <c r="Z27" s="42">
        <f>+N27+O27+P27+Q27+R27+S27+T27+U27+V27+W27+X27+Y27</f>
        <v>0</v>
      </c>
      <c r="AA27" s="42">
        <f>+L27-Z27</f>
        <v>0</v>
      </c>
      <c r="AB27" s="99" t="e">
        <f>+Z27/L27</f>
        <v>#DIV/0!</v>
      </c>
    </row>
    <row r="28" spans="2:29" ht="4" customHeight="1" x14ac:dyDescent="0.25">
      <c r="B28" s="153"/>
      <c r="C28" s="154"/>
      <c r="D28" s="154"/>
      <c r="E28" s="154"/>
      <c r="F28" s="154"/>
      <c r="G28" s="154"/>
      <c r="H28" s="154"/>
      <c r="I28" s="155"/>
      <c r="J28" s="153"/>
      <c r="K28" s="153"/>
      <c r="L28" s="154"/>
      <c r="M28" s="153"/>
      <c r="N28" s="28"/>
      <c r="O28" s="28"/>
      <c r="P28" s="28"/>
      <c r="Q28" s="28"/>
      <c r="R28" s="28"/>
      <c r="S28" s="28"/>
      <c r="T28" s="28"/>
      <c r="U28" s="28"/>
      <c r="V28" s="28"/>
      <c r="W28" s="28"/>
      <c r="X28" s="28"/>
      <c r="Y28" s="28"/>
      <c r="Z28" s="31"/>
      <c r="AA28" s="31"/>
      <c r="AB28" s="54"/>
    </row>
    <row r="29" spans="2:29" ht="12.5" x14ac:dyDescent="0.25">
      <c r="B29" s="247" t="s">
        <v>59</v>
      </c>
      <c r="C29" s="247"/>
      <c r="D29" s="247"/>
      <c r="E29" s="247"/>
      <c r="F29" s="247"/>
      <c r="G29" s="247"/>
      <c r="H29" s="247"/>
      <c r="I29" s="156"/>
      <c r="J29" s="141"/>
      <c r="K29" s="141"/>
      <c r="L29" s="141"/>
      <c r="M29" s="141"/>
      <c r="N29" s="29"/>
      <c r="O29" s="29"/>
      <c r="P29" s="29"/>
      <c r="Q29" s="29"/>
      <c r="R29" s="29"/>
      <c r="S29" s="29"/>
      <c r="T29" s="29"/>
      <c r="U29" s="29"/>
      <c r="V29" s="29"/>
      <c r="W29" s="29"/>
      <c r="X29" s="29"/>
      <c r="Y29" s="29"/>
      <c r="Z29" s="23"/>
      <c r="AA29" s="23"/>
      <c r="AB29" s="55"/>
    </row>
    <row r="30" spans="2:29" ht="13" x14ac:dyDescent="0.3">
      <c r="B30" s="261" t="s">
        <v>60</v>
      </c>
      <c r="C30" s="262"/>
      <c r="D30" s="262"/>
      <c r="E30" s="262"/>
      <c r="F30" s="262"/>
      <c r="G30" s="262"/>
      <c r="H30" s="263"/>
      <c r="I30" s="156"/>
      <c r="J30" s="141"/>
      <c r="K30" s="141"/>
      <c r="L30" s="141"/>
      <c r="M30" s="141"/>
      <c r="N30" s="75"/>
      <c r="O30" s="30"/>
      <c r="P30" s="30"/>
      <c r="Q30" s="30"/>
      <c r="R30" s="30"/>
      <c r="S30" s="30"/>
      <c r="T30" s="30"/>
      <c r="U30" s="30"/>
      <c r="V30" s="30"/>
      <c r="W30" s="30"/>
      <c r="X30" s="30"/>
      <c r="Y30" s="30"/>
      <c r="Z30" s="45"/>
      <c r="AA30" s="45"/>
      <c r="AB30" s="40"/>
      <c r="AC30" s="194"/>
    </row>
    <row r="31" spans="2:29" ht="13.25" customHeight="1" x14ac:dyDescent="0.25">
      <c r="B31" s="249" t="s">
        <v>134</v>
      </c>
      <c r="C31" s="249"/>
      <c r="D31" s="249"/>
      <c r="E31" s="249"/>
      <c r="F31" s="249"/>
      <c r="G31" s="249"/>
      <c r="H31" s="249"/>
      <c r="I31" s="171">
        <f>SUM(J31:L31)</f>
        <v>0</v>
      </c>
      <c r="J31" s="203"/>
      <c r="K31" s="203"/>
      <c r="L31" s="200"/>
      <c r="M31" s="209">
        <f>+I31-J31-K31-L31</f>
        <v>0</v>
      </c>
      <c r="N31" s="80"/>
      <c r="O31" s="10"/>
      <c r="P31" s="10"/>
      <c r="Q31" s="10"/>
      <c r="R31" s="10"/>
      <c r="S31" s="10"/>
      <c r="T31" s="10"/>
      <c r="U31" s="10"/>
      <c r="V31" s="10"/>
      <c r="W31" s="10"/>
      <c r="X31" s="10"/>
      <c r="Y31" s="10"/>
      <c r="Z31" s="41">
        <f t="shared" ref="Z31:Z37" si="11">+N31+O31+P31+Q31+R31+S31+T31+U31+V31+W31+X31+Y31</f>
        <v>0</v>
      </c>
      <c r="AA31" s="41">
        <f t="shared" ref="AA31:AA37" si="12">+L31-Z31</f>
        <v>0</v>
      </c>
      <c r="AB31" s="40"/>
    </row>
    <row r="32" spans="2:29" ht="13.25" customHeight="1" x14ac:dyDescent="0.25">
      <c r="B32" s="249"/>
      <c r="C32" s="249"/>
      <c r="D32" s="249"/>
      <c r="E32" s="249"/>
      <c r="F32" s="249"/>
      <c r="G32" s="249"/>
      <c r="H32" s="249"/>
      <c r="I32" s="171">
        <f>SUM(J32:L32)</f>
        <v>0</v>
      </c>
      <c r="J32" s="203"/>
      <c r="K32" s="203"/>
      <c r="L32" s="200"/>
      <c r="M32" s="209">
        <f t="shared" ref="M32:M37" si="13">+I32-J32-K32-L32</f>
        <v>0</v>
      </c>
      <c r="N32" s="80"/>
      <c r="O32" s="10"/>
      <c r="P32" s="10"/>
      <c r="Q32" s="10"/>
      <c r="R32" s="10"/>
      <c r="S32" s="10"/>
      <c r="T32" s="10"/>
      <c r="U32" s="10"/>
      <c r="V32" s="10"/>
      <c r="W32" s="10"/>
      <c r="X32" s="10"/>
      <c r="Y32" s="10"/>
      <c r="Z32" s="41">
        <f t="shared" si="11"/>
        <v>0</v>
      </c>
      <c r="AA32" s="41">
        <f t="shared" si="12"/>
        <v>0</v>
      </c>
      <c r="AB32" s="40"/>
    </row>
    <row r="33" spans="2:28" ht="13.25" customHeight="1" x14ac:dyDescent="0.25">
      <c r="B33" s="249"/>
      <c r="C33" s="249"/>
      <c r="D33" s="249"/>
      <c r="E33" s="249"/>
      <c r="F33" s="249"/>
      <c r="G33" s="249"/>
      <c r="H33" s="249"/>
      <c r="I33" s="171">
        <f t="shared" ref="I33:I36" si="14">SUM(J33:L33)</f>
        <v>0</v>
      </c>
      <c r="J33" s="203"/>
      <c r="K33" s="203"/>
      <c r="L33" s="200"/>
      <c r="M33" s="209">
        <f t="shared" si="13"/>
        <v>0</v>
      </c>
      <c r="N33" s="80"/>
      <c r="O33" s="10"/>
      <c r="P33" s="10"/>
      <c r="Q33" s="10"/>
      <c r="R33" s="10"/>
      <c r="S33" s="10"/>
      <c r="T33" s="10"/>
      <c r="U33" s="10"/>
      <c r="V33" s="10"/>
      <c r="W33" s="10"/>
      <c r="X33" s="10"/>
      <c r="Y33" s="10"/>
      <c r="Z33" s="41">
        <f t="shared" si="11"/>
        <v>0</v>
      </c>
      <c r="AA33" s="41">
        <f t="shared" si="12"/>
        <v>0</v>
      </c>
      <c r="AB33" s="40"/>
    </row>
    <row r="34" spans="2:28" ht="12.5" x14ac:dyDescent="0.25">
      <c r="B34" s="249"/>
      <c r="C34" s="249"/>
      <c r="D34" s="249"/>
      <c r="E34" s="249"/>
      <c r="F34" s="249"/>
      <c r="G34" s="249"/>
      <c r="H34" s="249"/>
      <c r="I34" s="171">
        <f t="shared" si="14"/>
        <v>0</v>
      </c>
      <c r="J34" s="203"/>
      <c r="K34" s="203"/>
      <c r="L34" s="200"/>
      <c r="M34" s="209">
        <f t="shared" si="13"/>
        <v>0</v>
      </c>
      <c r="N34" s="80"/>
      <c r="O34" s="10"/>
      <c r="P34" s="10"/>
      <c r="Q34" s="10"/>
      <c r="R34" s="10"/>
      <c r="S34" s="10"/>
      <c r="T34" s="10"/>
      <c r="U34" s="10"/>
      <c r="V34" s="10"/>
      <c r="W34" s="10"/>
      <c r="X34" s="10"/>
      <c r="Y34" s="10"/>
      <c r="Z34" s="41">
        <f t="shared" si="11"/>
        <v>0</v>
      </c>
      <c r="AA34" s="41">
        <f t="shared" si="12"/>
        <v>0</v>
      </c>
      <c r="AB34" s="40"/>
    </row>
    <row r="35" spans="2:28" ht="12.5" x14ac:dyDescent="0.25">
      <c r="B35" s="249"/>
      <c r="C35" s="249"/>
      <c r="D35" s="249"/>
      <c r="E35" s="249"/>
      <c r="F35" s="249"/>
      <c r="G35" s="249"/>
      <c r="H35" s="249"/>
      <c r="I35" s="171">
        <f t="shared" si="14"/>
        <v>0</v>
      </c>
      <c r="J35" s="203"/>
      <c r="K35" s="203"/>
      <c r="L35" s="200"/>
      <c r="M35" s="209">
        <f t="shared" si="13"/>
        <v>0</v>
      </c>
      <c r="N35" s="80"/>
      <c r="O35" s="10"/>
      <c r="P35" s="10"/>
      <c r="Q35" s="10"/>
      <c r="R35" s="10"/>
      <c r="S35" s="10"/>
      <c r="T35" s="10"/>
      <c r="U35" s="10"/>
      <c r="V35" s="10"/>
      <c r="W35" s="10"/>
      <c r="X35" s="10"/>
      <c r="Y35" s="10"/>
      <c r="Z35" s="41">
        <f t="shared" si="11"/>
        <v>0</v>
      </c>
      <c r="AA35" s="41">
        <f t="shared" si="12"/>
        <v>0</v>
      </c>
      <c r="AB35" s="40"/>
    </row>
    <row r="36" spans="2:28" ht="12.5" x14ac:dyDescent="0.25">
      <c r="B36" s="249"/>
      <c r="C36" s="249"/>
      <c r="D36" s="249"/>
      <c r="E36" s="249"/>
      <c r="F36" s="249"/>
      <c r="G36" s="249"/>
      <c r="H36" s="249"/>
      <c r="I36" s="171">
        <f t="shared" si="14"/>
        <v>0</v>
      </c>
      <c r="J36" s="203"/>
      <c r="K36" s="203"/>
      <c r="L36" s="200"/>
      <c r="M36" s="209">
        <f t="shared" si="13"/>
        <v>0</v>
      </c>
      <c r="N36" s="80"/>
      <c r="O36" s="10"/>
      <c r="P36" s="10"/>
      <c r="Q36" s="10"/>
      <c r="R36" s="10"/>
      <c r="S36" s="10"/>
      <c r="T36" s="10"/>
      <c r="U36" s="10"/>
      <c r="V36" s="10"/>
      <c r="W36" s="10"/>
      <c r="X36" s="10"/>
      <c r="Y36" s="10"/>
      <c r="Z36" s="41">
        <f t="shared" si="11"/>
        <v>0</v>
      </c>
      <c r="AA36" s="41">
        <f t="shared" si="12"/>
        <v>0</v>
      </c>
      <c r="AB36" s="40"/>
    </row>
    <row r="37" spans="2:28" ht="13" x14ac:dyDescent="0.3">
      <c r="B37" s="246" t="s">
        <v>61</v>
      </c>
      <c r="C37" s="246"/>
      <c r="D37" s="246"/>
      <c r="E37" s="246"/>
      <c r="F37" s="246"/>
      <c r="G37" s="246"/>
      <c r="H37" s="246"/>
      <c r="I37" s="176">
        <f>SUM(I31:I36)</f>
        <v>0</v>
      </c>
      <c r="J37" s="177">
        <f>SUM(J31:J36)</f>
        <v>0</v>
      </c>
      <c r="K37" s="177">
        <f>SUM(K31:K36)</f>
        <v>0</v>
      </c>
      <c r="L37" s="177">
        <f>SUM(L31:L36)</f>
        <v>0</v>
      </c>
      <c r="M37" s="215">
        <f t="shared" si="13"/>
        <v>0</v>
      </c>
      <c r="N37" s="8">
        <f t="shared" ref="N37:Y37" si="15">SUM(N31:N36)</f>
        <v>0</v>
      </c>
      <c r="O37" s="12">
        <f t="shared" si="15"/>
        <v>0</v>
      </c>
      <c r="P37" s="12">
        <f t="shared" si="15"/>
        <v>0</v>
      </c>
      <c r="Q37" s="12">
        <f t="shared" si="15"/>
        <v>0</v>
      </c>
      <c r="R37" s="12">
        <f t="shared" si="15"/>
        <v>0</v>
      </c>
      <c r="S37" s="12">
        <f t="shared" si="15"/>
        <v>0</v>
      </c>
      <c r="T37" s="12">
        <f t="shared" si="15"/>
        <v>0</v>
      </c>
      <c r="U37" s="12">
        <f t="shared" si="15"/>
        <v>0</v>
      </c>
      <c r="V37" s="12">
        <f t="shared" si="15"/>
        <v>0</v>
      </c>
      <c r="W37" s="12">
        <f t="shared" si="15"/>
        <v>0</v>
      </c>
      <c r="X37" s="12">
        <f t="shared" si="15"/>
        <v>0</v>
      </c>
      <c r="Y37" s="12">
        <f t="shared" si="15"/>
        <v>0</v>
      </c>
      <c r="Z37" s="42">
        <f t="shared" si="11"/>
        <v>0</v>
      </c>
      <c r="AA37" s="42">
        <f t="shared" si="12"/>
        <v>0</v>
      </c>
      <c r="AB37" s="99" t="e">
        <f>+Z37/L37</f>
        <v>#DIV/0!</v>
      </c>
    </row>
    <row r="38" spans="2:28" ht="4" customHeight="1" x14ac:dyDescent="0.25">
      <c r="B38" s="260"/>
      <c r="C38" s="260"/>
      <c r="D38" s="260"/>
      <c r="E38" s="260"/>
      <c r="F38" s="260"/>
      <c r="G38" s="260"/>
      <c r="H38" s="260"/>
      <c r="I38" s="155"/>
      <c r="J38" s="153"/>
      <c r="K38" s="153"/>
      <c r="L38" s="154"/>
      <c r="M38" s="153"/>
      <c r="N38" s="136"/>
      <c r="O38" s="31"/>
      <c r="P38" s="31"/>
      <c r="Q38" s="31"/>
      <c r="R38" s="31"/>
      <c r="S38" s="31"/>
      <c r="T38" s="31"/>
      <c r="U38" s="31"/>
      <c r="V38" s="31"/>
      <c r="W38" s="31"/>
      <c r="X38" s="31"/>
      <c r="Y38" s="31"/>
      <c r="Z38" s="27"/>
      <c r="AA38" s="57"/>
      <c r="AB38" s="51"/>
    </row>
    <row r="39" spans="2:28" ht="13" x14ac:dyDescent="0.3">
      <c r="B39" s="247" t="s">
        <v>115</v>
      </c>
      <c r="C39" s="247"/>
      <c r="D39" s="247"/>
      <c r="E39" s="247"/>
      <c r="F39" s="247"/>
      <c r="G39" s="247"/>
      <c r="H39" s="247"/>
      <c r="I39" s="158"/>
      <c r="J39" s="159"/>
      <c r="K39" s="159"/>
      <c r="L39" s="159"/>
      <c r="M39" s="141"/>
      <c r="N39" s="137"/>
      <c r="O39" s="32"/>
      <c r="P39" s="32"/>
      <c r="Q39" s="32"/>
      <c r="R39" s="32"/>
      <c r="S39" s="32"/>
      <c r="T39" s="32"/>
      <c r="U39" s="32"/>
      <c r="V39" s="32"/>
      <c r="W39" s="32"/>
      <c r="X39" s="32"/>
      <c r="Y39" s="32"/>
      <c r="Z39" s="42"/>
      <c r="AA39" s="42"/>
      <c r="AB39" s="52"/>
    </row>
    <row r="40" spans="2:28" ht="12.5" x14ac:dyDescent="0.25">
      <c r="B40" s="249"/>
      <c r="C40" s="249"/>
      <c r="D40" s="249"/>
      <c r="E40" s="249"/>
      <c r="F40" s="249"/>
      <c r="G40" s="249"/>
      <c r="H40" s="249"/>
      <c r="I40" s="171">
        <f>SUM(J40:L40)</f>
        <v>0</v>
      </c>
      <c r="J40" s="203"/>
      <c r="K40" s="203"/>
      <c r="L40" s="198"/>
      <c r="M40" s="210">
        <f>+I40-J40-K40-L40</f>
        <v>0</v>
      </c>
      <c r="N40" s="80"/>
      <c r="O40" s="10"/>
      <c r="P40" s="10"/>
      <c r="Q40" s="10"/>
      <c r="R40" s="10"/>
      <c r="S40" s="10"/>
      <c r="T40" s="10"/>
      <c r="U40" s="10"/>
      <c r="V40" s="10"/>
      <c r="W40" s="10"/>
      <c r="X40" s="10"/>
      <c r="Y40" s="10"/>
      <c r="Z40" s="41">
        <f t="shared" ref="Z40:Z49" si="16">+N40+O40+P40+Q40+R40+S40+T40+U40+V40+W40+X40+Y40</f>
        <v>0</v>
      </c>
      <c r="AA40" s="41">
        <f t="shared" ref="AA40:AA49" si="17">+L40-Z40</f>
        <v>0</v>
      </c>
      <c r="AB40" s="53"/>
    </row>
    <row r="41" spans="2:28" ht="12.5" x14ac:dyDescent="0.25">
      <c r="B41" s="249"/>
      <c r="C41" s="249"/>
      <c r="D41" s="249"/>
      <c r="E41" s="249"/>
      <c r="F41" s="249"/>
      <c r="G41" s="249"/>
      <c r="H41" s="249"/>
      <c r="I41" s="171">
        <f t="shared" ref="I41:I48" si="18">SUM(J41:L41)</f>
        <v>0</v>
      </c>
      <c r="J41" s="203"/>
      <c r="K41" s="203"/>
      <c r="L41" s="198"/>
      <c r="M41" s="210">
        <f t="shared" ref="M41:M48" si="19">+I41-J41-K41-L41</f>
        <v>0</v>
      </c>
      <c r="N41" s="80"/>
      <c r="O41" s="10"/>
      <c r="P41" s="10"/>
      <c r="Q41" s="10"/>
      <c r="R41" s="10"/>
      <c r="S41" s="10"/>
      <c r="T41" s="10"/>
      <c r="U41" s="10"/>
      <c r="V41" s="10"/>
      <c r="W41" s="10"/>
      <c r="X41" s="10"/>
      <c r="Y41" s="10"/>
      <c r="Z41" s="41">
        <f t="shared" si="16"/>
        <v>0</v>
      </c>
      <c r="AA41" s="41">
        <f t="shared" si="17"/>
        <v>0</v>
      </c>
      <c r="AB41" s="53"/>
    </row>
    <row r="42" spans="2:28" ht="12.5" x14ac:dyDescent="0.25">
      <c r="B42" s="249"/>
      <c r="C42" s="249"/>
      <c r="D42" s="249"/>
      <c r="E42" s="249"/>
      <c r="F42" s="249"/>
      <c r="G42" s="249"/>
      <c r="H42" s="249"/>
      <c r="I42" s="171">
        <f t="shared" si="18"/>
        <v>0</v>
      </c>
      <c r="J42" s="203"/>
      <c r="K42" s="203"/>
      <c r="L42" s="198"/>
      <c r="M42" s="210">
        <f t="shared" si="19"/>
        <v>0</v>
      </c>
      <c r="N42" s="80"/>
      <c r="O42" s="10"/>
      <c r="P42" s="10"/>
      <c r="Q42" s="10"/>
      <c r="R42" s="10"/>
      <c r="S42" s="10"/>
      <c r="T42" s="10"/>
      <c r="U42" s="10"/>
      <c r="V42" s="10"/>
      <c r="W42" s="10"/>
      <c r="X42" s="10"/>
      <c r="Y42" s="10"/>
      <c r="Z42" s="41">
        <f t="shared" si="16"/>
        <v>0</v>
      </c>
      <c r="AA42" s="41">
        <f t="shared" si="17"/>
        <v>0</v>
      </c>
      <c r="AB42" s="40"/>
    </row>
    <row r="43" spans="2:28" ht="12.5" x14ac:dyDescent="0.25">
      <c r="B43" s="249"/>
      <c r="C43" s="249"/>
      <c r="D43" s="249"/>
      <c r="E43" s="249"/>
      <c r="F43" s="249"/>
      <c r="G43" s="249"/>
      <c r="H43" s="249"/>
      <c r="I43" s="171">
        <f t="shared" si="18"/>
        <v>0</v>
      </c>
      <c r="J43" s="203"/>
      <c r="K43" s="203"/>
      <c r="L43" s="198"/>
      <c r="M43" s="210">
        <f t="shared" si="19"/>
        <v>0</v>
      </c>
      <c r="N43" s="80"/>
      <c r="O43" s="10"/>
      <c r="P43" s="10"/>
      <c r="Q43" s="10"/>
      <c r="R43" s="10"/>
      <c r="S43" s="10"/>
      <c r="T43" s="10"/>
      <c r="U43" s="10"/>
      <c r="V43" s="10"/>
      <c r="W43" s="10"/>
      <c r="X43" s="10"/>
      <c r="Y43" s="10"/>
      <c r="Z43" s="41">
        <f t="shared" si="16"/>
        <v>0</v>
      </c>
      <c r="AA43" s="41">
        <f t="shared" si="17"/>
        <v>0</v>
      </c>
      <c r="AB43" s="40"/>
    </row>
    <row r="44" spans="2:28" ht="12.5" x14ac:dyDescent="0.25">
      <c r="B44" s="249"/>
      <c r="C44" s="249"/>
      <c r="D44" s="249"/>
      <c r="E44" s="249"/>
      <c r="F44" s="249"/>
      <c r="G44" s="249"/>
      <c r="H44" s="249"/>
      <c r="I44" s="171">
        <f t="shared" si="18"/>
        <v>0</v>
      </c>
      <c r="J44" s="203"/>
      <c r="K44" s="203"/>
      <c r="L44" s="198"/>
      <c r="M44" s="210">
        <f t="shared" si="19"/>
        <v>0</v>
      </c>
      <c r="N44" s="80"/>
      <c r="O44" s="10"/>
      <c r="P44" s="10"/>
      <c r="Q44" s="10"/>
      <c r="R44" s="10"/>
      <c r="S44" s="10"/>
      <c r="T44" s="10"/>
      <c r="U44" s="10"/>
      <c r="V44" s="10"/>
      <c r="W44" s="10"/>
      <c r="X44" s="10"/>
      <c r="Y44" s="10"/>
      <c r="Z44" s="41">
        <f t="shared" si="16"/>
        <v>0</v>
      </c>
      <c r="AA44" s="41">
        <f t="shared" si="17"/>
        <v>0</v>
      </c>
      <c r="AB44" s="40"/>
    </row>
    <row r="45" spans="2:28" ht="12.5" x14ac:dyDescent="0.25">
      <c r="B45" s="249"/>
      <c r="C45" s="249"/>
      <c r="D45" s="249"/>
      <c r="E45" s="249"/>
      <c r="F45" s="249"/>
      <c r="G45" s="249"/>
      <c r="H45" s="249"/>
      <c r="I45" s="171">
        <f t="shared" si="18"/>
        <v>0</v>
      </c>
      <c r="J45" s="203"/>
      <c r="K45" s="203"/>
      <c r="L45" s="198"/>
      <c r="M45" s="210">
        <f t="shared" si="19"/>
        <v>0</v>
      </c>
      <c r="N45" s="80"/>
      <c r="O45" s="10"/>
      <c r="P45" s="10"/>
      <c r="Q45" s="10"/>
      <c r="R45" s="10"/>
      <c r="S45" s="10"/>
      <c r="T45" s="10"/>
      <c r="U45" s="10"/>
      <c r="V45" s="10"/>
      <c r="W45" s="10"/>
      <c r="X45" s="10"/>
      <c r="Y45" s="10"/>
      <c r="Z45" s="41">
        <f t="shared" si="16"/>
        <v>0</v>
      </c>
      <c r="AA45" s="41">
        <f t="shared" si="17"/>
        <v>0</v>
      </c>
      <c r="AB45" s="52"/>
    </row>
    <row r="46" spans="2:28" ht="12.5" x14ac:dyDescent="0.25">
      <c r="B46" s="258"/>
      <c r="C46" s="258"/>
      <c r="D46" s="258"/>
      <c r="E46" s="258"/>
      <c r="F46" s="258"/>
      <c r="G46" s="258"/>
      <c r="H46" s="258"/>
      <c r="I46" s="171">
        <f t="shared" si="18"/>
        <v>0</v>
      </c>
      <c r="J46" s="203"/>
      <c r="K46" s="203"/>
      <c r="L46" s="198"/>
      <c r="M46" s="210">
        <f t="shared" si="19"/>
        <v>0</v>
      </c>
      <c r="N46" s="80"/>
      <c r="O46" s="10"/>
      <c r="P46" s="10"/>
      <c r="Q46" s="10"/>
      <c r="R46" s="10"/>
      <c r="S46" s="10"/>
      <c r="T46" s="10"/>
      <c r="U46" s="10"/>
      <c r="V46" s="10"/>
      <c r="W46" s="10"/>
      <c r="X46" s="10"/>
      <c r="Y46" s="10"/>
      <c r="Z46" s="41">
        <f t="shared" si="16"/>
        <v>0</v>
      </c>
      <c r="AA46" s="41">
        <f t="shared" si="17"/>
        <v>0</v>
      </c>
      <c r="AB46" s="53"/>
    </row>
    <row r="47" spans="2:28" ht="12.5" x14ac:dyDescent="0.25">
      <c r="B47" s="258"/>
      <c r="C47" s="258"/>
      <c r="D47" s="258"/>
      <c r="E47" s="258"/>
      <c r="F47" s="258"/>
      <c r="G47" s="258"/>
      <c r="H47" s="258"/>
      <c r="I47" s="171">
        <f t="shared" si="18"/>
        <v>0</v>
      </c>
      <c r="J47" s="203"/>
      <c r="K47" s="203"/>
      <c r="L47" s="198"/>
      <c r="M47" s="210">
        <f t="shared" si="19"/>
        <v>0</v>
      </c>
      <c r="N47" s="80"/>
      <c r="O47" s="10"/>
      <c r="P47" s="10"/>
      <c r="Q47" s="10"/>
      <c r="R47" s="10"/>
      <c r="S47" s="10"/>
      <c r="T47" s="10"/>
      <c r="U47" s="10"/>
      <c r="V47" s="10"/>
      <c r="W47" s="10"/>
      <c r="X47" s="10"/>
      <c r="Y47" s="10"/>
      <c r="Z47" s="41">
        <f t="shared" si="16"/>
        <v>0</v>
      </c>
      <c r="AA47" s="41">
        <f t="shared" si="17"/>
        <v>0</v>
      </c>
      <c r="AB47" s="52"/>
    </row>
    <row r="48" spans="2:28" ht="12.5" x14ac:dyDescent="0.25">
      <c r="B48" s="258"/>
      <c r="C48" s="258"/>
      <c r="D48" s="258"/>
      <c r="E48" s="258"/>
      <c r="F48" s="258"/>
      <c r="G48" s="258"/>
      <c r="H48" s="258"/>
      <c r="I48" s="171">
        <f t="shared" si="18"/>
        <v>0</v>
      </c>
      <c r="J48" s="203"/>
      <c r="K48" s="203"/>
      <c r="L48" s="198"/>
      <c r="M48" s="210">
        <f t="shared" si="19"/>
        <v>0</v>
      </c>
      <c r="N48" s="80"/>
      <c r="O48" s="10"/>
      <c r="P48" s="10"/>
      <c r="Q48" s="10"/>
      <c r="R48" s="10"/>
      <c r="S48" s="10"/>
      <c r="T48" s="10"/>
      <c r="U48" s="10"/>
      <c r="V48" s="10"/>
      <c r="W48" s="10"/>
      <c r="X48" s="10"/>
      <c r="Y48" s="10"/>
      <c r="Z48" s="41">
        <f t="shared" si="16"/>
        <v>0</v>
      </c>
      <c r="AA48" s="41">
        <f t="shared" si="17"/>
        <v>0</v>
      </c>
      <c r="AB48" s="52"/>
    </row>
    <row r="49" spans="2:28" ht="13" x14ac:dyDescent="0.3">
      <c r="B49" s="259" t="s">
        <v>62</v>
      </c>
      <c r="C49" s="259"/>
      <c r="D49" s="259"/>
      <c r="E49" s="259"/>
      <c r="F49" s="259"/>
      <c r="G49" s="259"/>
      <c r="H49" s="259"/>
      <c r="I49" s="176">
        <f>SUM(I40:I48)</f>
        <v>0</v>
      </c>
      <c r="J49" s="177">
        <f>SUM(J40:J48)</f>
        <v>0</v>
      </c>
      <c r="K49" s="177">
        <f>SUM(K40:K48)</f>
        <v>0</v>
      </c>
      <c r="L49" s="177">
        <f>SUM(L40:L48)</f>
        <v>0</v>
      </c>
      <c r="M49" s="215">
        <f>+I49-J49-K49-L49</f>
        <v>0</v>
      </c>
      <c r="N49" s="138">
        <f t="shared" ref="N49:Y49" si="20">SUM(N40:N48)</f>
        <v>0</v>
      </c>
      <c r="O49" s="33">
        <f t="shared" si="20"/>
        <v>0</v>
      </c>
      <c r="P49" s="33">
        <f t="shared" si="20"/>
        <v>0</v>
      </c>
      <c r="Q49" s="33">
        <f t="shared" si="20"/>
        <v>0</v>
      </c>
      <c r="R49" s="33">
        <f t="shared" si="20"/>
        <v>0</v>
      </c>
      <c r="S49" s="33">
        <f t="shared" si="20"/>
        <v>0</v>
      </c>
      <c r="T49" s="33">
        <f t="shared" si="20"/>
        <v>0</v>
      </c>
      <c r="U49" s="33">
        <f t="shared" si="20"/>
        <v>0</v>
      </c>
      <c r="V49" s="33">
        <f t="shared" si="20"/>
        <v>0</v>
      </c>
      <c r="W49" s="33">
        <f t="shared" si="20"/>
        <v>0</v>
      </c>
      <c r="X49" s="33">
        <f t="shared" si="20"/>
        <v>0</v>
      </c>
      <c r="Y49" s="33">
        <f t="shared" si="20"/>
        <v>0</v>
      </c>
      <c r="Z49" s="42">
        <f t="shared" si="16"/>
        <v>0</v>
      </c>
      <c r="AA49" s="42">
        <f t="shared" si="17"/>
        <v>0</v>
      </c>
      <c r="AB49" s="99" t="e">
        <f>+Z49/L49</f>
        <v>#DIV/0!</v>
      </c>
    </row>
    <row r="50" spans="2:28" ht="4" customHeight="1" x14ac:dyDescent="0.25">
      <c r="B50" s="153"/>
      <c r="C50" s="154"/>
      <c r="D50" s="154"/>
      <c r="E50" s="154"/>
      <c r="F50" s="154"/>
      <c r="G50" s="154"/>
      <c r="H50" s="154"/>
      <c r="I50" s="155"/>
      <c r="J50" s="153"/>
      <c r="K50" s="153"/>
      <c r="L50" s="154"/>
      <c r="M50" s="153"/>
      <c r="N50" s="136"/>
      <c r="O50" s="31"/>
      <c r="P50" s="31"/>
      <c r="Q50" s="31"/>
      <c r="R50" s="31"/>
      <c r="S50" s="31"/>
      <c r="T50" s="31"/>
      <c r="U50" s="31"/>
      <c r="V50" s="31"/>
      <c r="W50" s="31"/>
      <c r="X50" s="31"/>
      <c r="Y50" s="31"/>
      <c r="Z50" s="31"/>
      <c r="AA50" s="31"/>
      <c r="AB50" s="50"/>
    </row>
    <row r="51" spans="2:28" ht="4" customHeight="1" x14ac:dyDescent="0.3">
      <c r="B51" s="153"/>
      <c r="C51" s="154"/>
      <c r="D51" s="154"/>
      <c r="E51" s="154"/>
      <c r="F51" s="154"/>
      <c r="G51" s="154"/>
      <c r="H51" s="154"/>
      <c r="I51" s="160"/>
      <c r="J51" s="160"/>
      <c r="K51" s="160"/>
      <c r="L51" s="160"/>
      <c r="M51" s="160"/>
      <c r="N51" s="136"/>
      <c r="O51" s="31"/>
      <c r="P51" s="31"/>
      <c r="Q51" s="31"/>
      <c r="R51" s="31"/>
      <c r="S51" s="31"/>
      <c r="T51" s="31"/>
      <c r="U51" s="31"/>
      <c r="V51" s="31"/>
      <c r="W51" s="31"/>
      <c r="X51" s="31"/>
      <c r="Y51" s="31"/>
      <c r="Z51" s="31"/>
      <c r="AA51" s="31"/>
      <c r="AB51" s="31"/>
    </row>
    <row r="52" spans="2:28" ht="13" x14ac:dyDescent="0.3">
      <c r="B52" s="247" t="s">
        <v>63</v>
      </c>
      <c r="C52" s="247"/>
      <c r="D52" s="247"/>
      <c r="E52" s="247"/>
      <c r="F52" s="247"/>
      <c r="G52" s="141" t="s">
        <v>58</v>
      </c>
      <c r="H52" s="202"/>
      <c r="I52" s="178">
        <f>+(I25+I27)*H52</f>
        <v>0</v>
      </c>
      <c r="J52" s="178">
        <f>+(J25+J27)*$H$52</f>
        <v>0</v>
      </c>
      <c r="K52" s="178">
        <f>+(K25+K27)*H52</f>
        <v>0</v>
      </c>
      <c r="L52" s="178">
        <f>+(L25+L27)*$H$52</f>
        <v>0</v>
      </c>
      <c r="M52" s="209">
        <f>+I52-J52-L52</f>
        <v>0</v>
      </c>
      <c r="N52" s="84">
        <f t="shared" ref="N52:Y52" si="21">(N25+N27)*$H$52</f>
        <v>0</v>
      </c>
      <c r="O52" s="9">
        <f t="shared" si="21"/>
        <v>0</v>
      </c>
      <c r="P52" s="9">
        <f t="shared" si="21"/>
        <v>0</v>
      </c>
      <c r="Q52" s="9">
        <f t="shared" si="21"/>
        <v>0</v>
      </c>
      <c r="R52" s="9">
        <f t="shared" si="21"/>
        <v>0</v>
      </c>
      <c r="S52" s="9">
        <f t="shared" si="21"/>
        <v>0</v>
      </c>
      <c r="T52" s="9">
        <f t="shared" si="21"/>
        <v>0</v>
      </c>
      <c r="U52" s="9">
        <f t="shared" si="21"/>
        <v>0</v>
      </c>
      <c r="V52" s="9">
        <f t="shared" si="21"/>
        <v>0</v>
      </c>
      <c r="W52" s="9">
        <f t="shared" si="21"/>
        <v>0</v>
      </c>
      <c r="X52" s="9">
        <f t="shared" si="21"/>
        <v>0</v>
      </c>
      <c r="Y52" s="9">
        <f t="shared" si="21"/>
        <v>0</v>
      </c>
      <c r="Z52" s="42">
        <f>+N52+O52+P52+Q52+R52+S52+T52+U52+V52+W52+X52+Y52</f>
        <v>0</v>
      </c>
      <c r="AA52" s="42">
        <f>+L52-Z52</f>
        <v>0</v>
      </c>
      <c r="AB52" s="99" t="e">
        <f>+Z52/L52</f>
        <v>#DIV/0!</v>
      </c>
    </row>
    <row r="53" spans="2:28" ht="13" x14ac:dyDescent="0.3">
      <c r="B53" s="161" t="s">
        <v>64</v>
      </c>
      <c r="C53" s="161"/>
      <c r="D53" s="161"/>
      <c r="E53" s="161"/>
      <c r="F53" s="161"/>
      <c r="G53" s="161"/>
      <c r="H53" s="162"/>
      <c r="I53" s="178">
        <f>+I15+I25+I27+I37+I49+I52</f>
        <v>0</v>
      </c>
      <c r="J53" s="178">
        <f>+J15+J25+J27+J37+J49+J52</f>
        <v>0</v>
      </c>
      <c r="K53" s="178">
        <f>+K15+K25+K27+K37+K49+K52</f>
        <v>0</v>
      </c>
      <c r="L53" s="178">
        <f>+L15+L25+L27+L37+L49+L52</f>
        <v>0</v>
      </c>
      <c r="M53" s="215">
        <f>+M25+M27+M37+M49+M52</f>
        <v>0</v>
      </c>
      <c r="N53" s="139" t="e">
        <f>+N15+N25+N27+N37+N49+#REF!+N52</f>
        <v>#REF!</v>
      </c>
      <c r="O53" s="58" t="e">
        <f>+O15+O25+O27+O37+O49+#REF!+O52</f>
        <v>#REF!</v>
      </c>
      <c r="P53" s="58" t="e">
        <f>+P15+P25+P27+P37+P49+#REF!+P52</f>
        <v>#REF!</v>
      </c>
      <c r="Q53" s="58" t="e">
        <f>+Q15+Q25+Q27+Q37+Q49+#REF!+Q52</f>
        <v>#REF!</v>
      </c>
      <c r="R53" s="58" t="e">
        <f>+R15+R25+R27+R37+R49+#REF!+R52</f>
        <v>#REF!</v>
      </c>
      <c r="S53" s="58" t="e">
        <f>+S15+S25+S27+S37+S49+#REF!+S52</f>
        <v>#REF!</v>
      </c>
      <c r="T53" s="58" t="e">
        <f>+T15+T25+T27+T37+T49+#REF!+T52</f>
        <v>#REF!</v>
      </c>
      <c r="U53" s="58" t="e">
        <f>+U15+U25+U27+U37+U49+#REF!+U52</f>
        <v>#REF!</v>
      </c>
      <c r="V53" s="58" t="e">
        <f>+V15+V25+V27+V37+V49+#REF!+V52</f>
        <v>#REF!</v>
      </c>
      <c r="W53" s="58" t="e">
        <f>+W15+W25+W27+W37+W49+#REF!+W52</f>
        <v>#REF!</v>
      </c>
      <c r="X53" s="58" t="e">
        <f>+X15+X25+X27+X37+X49+#REF!+X52</f>
        <v>#REF!</v>
      </c>
      <c r="Y53" s="58" t="e">
        <f>+Y15+Y25+Y27+Y37+Y49+#REF!+Y52</f>
        <v>#REF!</v>
      </c>
      <c r="Z53" s="58" t="e">
        <f>+Z15+Z25+Z27+Z37+Z49+#REF!+Z52</f>
        <v>#REF!</v>
      </c>
      <c r="AA53" s="58" t="e">
        <f>+AA15+AA25+AA27+AA37+AA49+#REF!+AA52</f>
        <v>#REF!</v>
      </c>
      <c r="AB53" s="100" t="e">
        <f>+Z53/L53</f>
        <v>#REF!</v>
      </c>
    </row>
    <row r="54" spans="2:28" ht="13" x14ac:dyDescent="0.3">
      <c r="B54" s="163"/>
      <c r="C54" s="163"/>
      <c r="D54" s="163"/>
      <c r="E54" s="163"/>
      <c r="F54" s="163"/>
      <c r="G54" s="163"/>
      <c r="H54" s="164"/>
      <c r="I54" s="165"/>
      <c r="J54" s="165"/>
      <c r="K54" s="165"/>
      <c r="L54" s="165"/>
      <c r="M54" s="166"/>
      <c r="N54" s="38"/>
      <c r="O54" s="38"/>
      <c r="P54" s="38"/>
      <c r="Q54" s="38"/>
      <c r="R54" s="38"/>
      <c r="S54" s="38"/>
      <c r="T54" s="38"/>
      <c r="U54" s="38"/>
      <c r="V54" s="38"/>
      <c r="W54" s="38"/>
      <c r="X54" s="38"/>
      <c r="Y54" s="38"/>
      <c r="Z54" s="38"/>
      <c r="AA54" s="90"/>
      <c r="AB54" s="88"/>
    </row>
    <row r="55" spans="2:28" ht="12" customHeight="1" x14ac:dyDescent="0.25">
      <c r="B55" s="252" t="s">
        <v>14</v>
      </c>
      <c r="C55" s="252"/>
      <c r="D55" s="252"/>
      <c r="E55" s="252"/>
      <c r="F55" s="252"/>
      <c r="G55" s="252"/>
      <c r="H55" s="252"/>
      <c r="I55" s="252"/>
      <c r="J55" s="252"/>
      <c r="K55" s="252"/>
      <c r="L55" s="252"/>
      <c r="M55" s="252"/>
      <c r="N55" s="34"/>
      <c r="O55" s="34"/>
      <c r="P55" s="34"/>
      <c r="Q55" s="34"/>
      <c r="R55" s="34"/>
      <c r="S55" s="34"/>
      <c r="T55" s="34"/>
      <c r="U55" s="34"/>
      <c r="V55" s="34"/>
      <c r="W55" s="34"/>
      <c r="X55" s="34"/>
      <c r="Y55" s="34"/>
      <c r="Z55" s="34"/>
      <c r="AA55" s="92"/>
      <c r="AB55" s="3"/>
    </row>
    <row r="56" spans="2:28" ht="24.65" customHeight="1" x14ac:dyDescent="0.25">
      <c r="B56" s="253" t="s">
        <v>65</v>
      </c>
      <c r="C56" s="253"/>
      <c r="D56" s="253"/>
      <c r="E56" s="253"/>
      <c r="F56" s="253"/>
      <c r="G56" s="253"/>
      <c r="H56" s="253"/>
      <c r="I56" s="253"/>
      <c r="J56" s="253"/>
      <c r="K56" s="253"/>
      <c r="L56" s="253"/>
      <c r="M56" s="253"/>
      <c r="N56" s="34"/>
      <c r="O56" s="34"/>
      <c r="P56" s="34"/>
      <c r="Q56" s="34"/>
      <c r="R56" s="34"/>
      <c r="S56" s="34"/>
      <c r="T56" s="34"/>
      <c r="U56" s="34"/>
      <c r="V56" s="34"/>
      <c r="W56" s="34"/>
      <c r="X56" s="34"/>
      <c r="Y56" s="34"/>
      <c r="Z56" s="34"/>
      <c r="AA56" s="92"/>
      <c r="AB56" s="3"/>
    </row>
    <row r="57" spans="2:28" ht="12.5" x14ac:dyDescent="0.25">
      <c r="B57" s="247" t="s">
        <v>66</v>
      </c>
      <c r="C57" s="247"/>
      <c r="D57" s="247"/>
      <c r="E57" s="247"/>
      <c r="F57" s="247"/>
      <c r="G57" s="247"/>
      <c r="H57" s="247"/>
      <c r="I57" s="148"/>
      <c r="J57" s="149"/>
      <c r="K57" s="149"/>
      <c r="L57" s="149"/>
      <c r="M57" s="141"/>
      <c r="N57" s="140"/>
      <c r="O57" s="60"/>
      <c r="P57" s="60"/>
      <c r="Q57" s="60"/>
      <c r="R57" s="60"/>
      <c r="S57" s="60"/>
      <c r="T57" s="60"/>
      <c r="U57" s="60"/>
      <c r="V57" s="60"/>
      <c r="W57" s="60"/>
      <c r="X57" s="60"/>
      <c r="Y57" s="60"/>
      <c r="Z57" s="60"/>
      <c r="AA57" s="60"/>
      <c r="AB57" s="96"/>
    </row>
    <row r="58" spans="2:28" ht="13" x14ac:dyDescent="0.3">
      <c r="B58" s="248" t="s">
        <v>53</v>
      </c>
      <c r="C58" s="248"/>
      <c r="D58" s="248"/>
      <c r="E58" s="248"/>
      <c r="F58" s="248"/>
      <c r="G58" s="150" t="s">
        <v>54</v>
      </c>
      <c r="H58" s="150" t="s">
        <v>55</v>
      </c>
      <c r="I58" s="141"/>
      <c r="J58" s="141"/>
      <c r="K58" s="141"/>
      <c r="L58" s="141"/>
      <c r="M58" s="141"/>
      <c r="N58" s="134"/>
      <c r="O58" s="61"/>
      <c r="P58" s="61"/>
      <c r="Q58" s="61"/>
      <c r="R58" s="61"/>
      <c r="S58" s="61"/>
      <c r="T58" s="61"/>
      <c r="U58" s="61"/>
      <c r="V58" s="61"/>
      <c r="W58" s="61"/>
      <c r="X58" s="61"/>
      <c r="Y58" s="61"/>
      <c r="Z58" s="61"/>
      <c r="AA58" s="61"/>
      <c r="AB58" s="97"/>
    </row>
    <row r="59" spans="2:28" ht="12.5" x14ac:dyDescent="0.25">
      <c r="B59" s="257"/>
      <c r="C59" s="257"/>
      <c r="D59" s="257"/>
      <c r="E59" s="257"/>
      <c r="F59" s="257"/>
      <c r="G59" s="200"/>
      <c r="H59" s="201">
        <v>0</v>
      </c>
      <c r="I59" s="171">
        <f>SUM(J59:L59)</f>
        <v>0</v>
      </c>
      <c r="J59" s="199"/>
      <c r="K59" s="199"/>
      <c r="L59" s="195"/>
      <c r="M59" s="175">
        <f t="shared" ref="M59:M64" si="22">+I59-J59-K59-L59</f>
        <v>0</v>
      </c>
      <c r="N59" s="80"/>
      <c r="O59" s="10"/>
      <c r="P59" s="10"/>
      <c r="Q59" s="10"/>
      <c r="R59" s="10"/>
      <c r="S59" s="10"/>
      <c r="T59" s="10"/>
      <c r="U59" s="10"/>
      <c r="V59" s="10"/>
      <c r="W59" s="10"/>
      <c r="X59" s="10"/>
      <c r="Y59" s="10"/>
      <c r="Z59" s="41">
        <f t="shared" ref="Z59:Z65" si="23">+N59+O59+P59+Q59+R59+S59+T59+U59+V59+W59+X59+Y59</f>
        <v>0</v>
      </c>
      <c r="AA59" s="41">
        <f t="shared" ref="AA59:AA64" si="24">+L59-Z59</f>
        <v>0</v>
      </c>
      <c r="AB59" s="3"/>
    </row>
    <row r="60" spans="2:28" ht="12.5" x14ac:dyDescent="0.25">
      <c r="B60" s="249"/>
      <c r="C60" s="249"/>
      <c r="D60" s="249"/>
      <c r="E60" s="249"/>
      <c r="F60" s="249"/>
      <c r="G60" s="200"/>
      <c r="H60" s="201">
        <v>0</v>
      </c>
      <c r="I60" s="171">
        <f t="shared" ref="I60:I64" si="25">SUM(J60:L60)</f>
        <v>0</v>
      </c>
      <c r="J60" s="199"/>
      <c r="K60" s="199"/>
      <c r="L60" s="195"/>
      <c r="M60" s="175">
        <f t="shared" si="22"/>
        <v>0</v>
      </c>
      <c r="N60" s="80"/>
      <c r="O60" s="10"/>
      <c r="P60" s="10"/>
      <c r="Q60" s="10"/>
      <c r="R60" s="10"/>
      <c r="S60" s="10"/>
      <c r="T60" s="10"/>
      <c r="U60" s="10"/>
      <c r="V60" s="10"/>
      <c r="W60" s="10"/>
      <c r="X60" s="10"/>
      <c r="Y60" s="10"/>
      <c r="Z60" s="41">
        <f t="shared" si="23"/>
        <v>0</v>
      </c>
      <c r="AA60" s="41">
        <f t="shared" si="24"/>
        <v>0</v>
      </c>
      <c r="AB60" s="3"/>
    </row>
    <row r="61" spans="2:28" ht="12.5" x14ac:dyDescent="0.25">
      <c r="B61" s="249"/>
      <c r="C61" s="249"/>
      <c r="D61" s="249"/>
      <c r="E61" s="249"/>
      <c r="F61" s="249"/>
      <c r="G61" s="200"/>
      <c r="H61" s="201">
        <v>0</v>
      </c>
      <c r="I61" s="171">
        <f t="shared" si="25"/>
        <v>0</v>
      </c>
      <c r="J61" s="199"/>
      <c r="K61" s="199"/>
      <c r="L61" s="195"/>
      <c r="M61" s="175">
        <f t="shared" si="22"/>
        <v>0</v>
      </c>
      <c r="N61" s="80"/>
      <c r="O61" s="10"/>
      <c r="P61" s="10"/>
      <c r="Q61" s="10"/>
      <c r="R61" s="10"/>
      <c r="S61" s="10"/>
      <c r="T61" s="10"/>
      <c r="U61" s="10"/>
      <c r="V61" s="10"/>
      <c r="W61" s="10"/>
      <c r="X61" s="10"/>
      <c r="Y61" s="10"/>
      <c r="Z61" s="41">
        <f t="shared" si="23"/>
        <v>0</v>
      </c>
      <c r="AA61" s="41">
        <f t="shared" si="24"/>
        <v>0</v>
      </c>
      <c r="AB61" s="3"/>
    </row>
    <row r="62" spans="2:28" ht="12.5" x14ac:dyDescent="0.25">
      <c r="B62" s="257"/>
      <c r="C62" s="257"/>
      <c r="D62" s="257"/>
      <c r="E62" s="257"/>
      <c r="F62" s="257"/>
      <c r="G62" s="200"/>
      <c r="H62" s="201">
        <v>0</v>
      </c>
      <c r="I62" s="171">
        <f t="shared" si="25"/>
        <v>0</v>
      </c>
      <c r="J62" s="199"/>
      <c r="K62" s="199"/>
      <c r="L62" s="195"/>
      <c r="M62" s="175">
        <f t="shared" si="22"/>
        <v>0</v>
      </c>
      <c r="N62" s="80"/>
      <c r="O62" s="10"/>
      <c r="P62" s="10"/>
      <c r="Q62" s="10"/>
      <c r="R62" s="10"/>
      <c r="S62" s="10"/>
      <c r="T62" s="10"/>
      <c r="U62" s="10"/>
      <c r="V62" s="10"/>
      <c r="W62" s="10"/>
      <c r="X62" s="10"/>
      <c r="Y62" s="10"/>
      <c r="Z62" s="41">
        <f t="shared" si="23"/>
        <v>0</v>
      </c>
      <c r="AA62" s="41">
        <f t="shared" si="24"/>
        <v>0</v>
      </c>
      <c r="AB62" s="3"/>
    </row>
    <row r="63" spans="2:28" ht="12.5" x14ac:dyDescent="0.25">
      <c r="B63" s="257"/>
      <c r="C63" s="257"/>
      <c r="D63" s="257"/>
      <c r="E63" s="257"/>
      <c r="F63" s="257"/>
      <c r="G63" s="200"/>
      <c r="H63" s="201">
        <v>0</v>
      </c>
      <c r="I63" s="171">
        <f t="shared" si="25"/>
        <v>0</v>
      </c>
      <c r="J63" s="199"/>
      <c r="K63" s="199"/>
      <c r="L63" s="195"/>
      <c r="M63" s="175">
        <f t="shared" si="22"/>
        <v>0</v>
      </c>
      <c r="N63" s="80"/>
      <c r="O63" s="10"/>
      <c r="P63" s="10"/>
      <c r="Q63" s="10"/>
      <c r="R63" s="10"/>
      <c r="S63" s="10"/>
      <c r="T63" s="10"/>
      <c r="U63" s="10"/>
      <c r="V63" s="10"/>
      <c r="W63" s="10"/>
      <c r="X63" s="10"/>
      <c r="Y63" s="10"/>
      <c r="Z63" s="41">
        <f t="shared" si="23"/>
        <v>0</v>
      </c>
      <c r="AA63" s="41">
        <f t="shared" si="24"/>
        <v>0</v>
      </c>
      <c r="AB63" s="3"/>
    </row>
    <row r="64" spans="2:28" ht="12" customHeight="1" x14ac:dyDescent="0.25">
      <c r="B64" s="257"/>
      <c r="C64" s="257"/>
      <c r="D64" s="257"/>
      <c r="E64" s="257"/>
      <c r="F64" s="257"/>
      <c r="G64" s="200"/>
      <c r="H64" s="201">
        <v>0</v>
      </c>
      <c r="I64" s="171">
        <f t="shared" si="25"/>
        <v>0</v>
      </c>
      <c r="J64" s="199"/>
      <c r="K64" s="199"/>
      <c r="L64" s="195"/>
      <c r="M64" s="175">
        <f t="shared" si="22"/>
        <v>0</v>
      </c>
      <c r="N64" s="80"/>
      <c r="O64" s="10"/>
      <c r="P64" s="10"/>
      <c r="Q64" s="10"/>
      <c r="R64" s="10"/>
      <c r="S64" s="10"/>
      <c r="T64" s="10"/>
      <c r="U64" s="10"/>
      <c r="V64" s="10"/>
      <c r="W64" s="10"/>
      <c r="X64" s="10"/>
      <c r="Y64" s="10"/>
      <c r="Z64" s="41">
        <f t="shared" si="23"/>
        <v>0</v>
      </c>
      <c r="AA64" s="41">
        <f t="shared" si="24"/>
        <v>0</v>
      </c>
      <c r="AB64" s="3"/>
    </row>
    <row r="65" spans="2:28" ht="13" x14ac:dyDescent="0.3">
      <c r="B65" s="259" t="s">
        <v>56</v>
      </c>
      <c r="C65" s="259"/>
      <c r="D65" s="259"/>
      <c r="E65" s="259"/>
      <c r="F65" s="259"/>
      <c r="G65" s="259"/>
      <c r="H65" s="259"/>
      <c r="I65" s="174">
        <f>SUM(I59:I64)</f>
        <v>0</v>
      </c>
      <c r="J65" s="174">
        <f>SUM(J59:J64)</f>
        <v>0</v>
      </c>
      <c r="K65" s="174">
        <f>SUM(K59:K64)</f>
        <v>0</v>
      </c>
      <c r="L65"/>
      <c r="M65" s="211">
        <f t="shared" ref="M65" si="26">+I65-J65-K65-L65</f>
        <v>0</v>
      </c>
      <c r="N65" s="74">
        <f t="shared" ref="N65:Y65" si="27">SUM(N59:N64)</f>
        <v>0</v>
      </c>
      <c r="O65" s="63">
        <f t="shared" si="27"/>
        <v>0</v>
      </c>
      <c r="P65" s="63">
        <f t="shared" si="27"/>
        <v>0</v>
      </c>
      <c r="Q65" s="63">
        <f t="shared" si="27"/>
        <v>0</v>
      </c>
      <c r="R65" s="63">
        <f t="shared" si="27"/>
        <v>0</v>
      </c>
      <c r="S65" s="63">
        <f t="shared" si="27"/>
        <v>0</v>
      </c>
      <c r="T65" s="63">
        <f t="shared" si="27"/>
        <v>0</v>
      </c>
      <c r="U65" s="63">
        <f t="shared" si="27"/>
        <v>0</v>
      </c>
      <c r="V65" s="63">
        <f t="shared" si="27"/>
        <v>0</v>
      </c>
      <c r="W65" s="63">
        <f t="shared" si="27"/>
        <v>0</v>
      </c>
      <c r="X65" s="63">
        <f t="shared" si="27"/>
        <v>0</v>
      </c>
      <c r="Y65" s="63">
        <f t="shared" si="27"/>
        <v>0</v>
      </c>
      <c r="Z65" s="42">
        <f t="shared" si="23"/>
        <v>0</v>
      </c>
      <c r="AA65" s="42">
        <f t="shared" ref="AA65" si="28">+L65-Z65</f>
        <v>0</v>
      </c>
      <c r="AB65" s="99" t="e">
        <f>+Z65/L65</f>
        <v>#DIV/0!</v>
      </c>
    </row>
    <row r="66" spans="2:28" ht="4" customHeight="1" x14ac:dyDescent="0.25">
      <c r="B66" s="250"/>
      <c r="C66" s="250"/>
      <c r="D66" s="250"/>
      <c r="E66" s="250"/>
      <c r="F66" s="250"/>
      <c r="G66" s="250"/>
      <c r="H66" s="250"/>
      <c r="I66" s="151"/>
      <c r="J66" s="167"/>
      <c r="K66" s="167"/>
      <c r="L66" s="151"/>
      <c r="M66" s="149"/>
      <c r="N66" s="75"/>
      <c r="O66" s="30"/>
      <c r="P66" s="30"/>
      <c r="Q66" s="30"/>
      <c r="R66" s="30"/>
      <c r="S66" s="30"/>
      <c r="T66" s="30"/>
      <c r="U66" s="30"/>
      <c r="V66" s="30"/>
      <c r="W66" s="30"/>
      <c r="X66" s="30"/>
      <c r="Y66" s="30"/>
      <c r="Z66" s="29"/>
      <c r="AA66" s="78"/>
      <c r="AB66" s="78"/>
    </row>
    <row r="67" spans="2:28" ht="13" x14ac:dyDescent="0.3">
      <c r="B67" s="247" t="s">
        <v>67</v>
      </c>
      <c r="C67" s="247"/>
      <c r="D67" s="247"/>
      <c r="E67" s="247"/>
      <c r="F67" s="247"/>
      <c r="G67" s="141" t="s">
        <v>58</v>
      </c>
      <c r="H67" s="202"/>
      <c r="I67" s="176">
        <f>+I65*H67</f>
        <v>0</v>
      </c>
      <c r="J67" s="176">
        <f>+J65*$H$67</f>
        <v>0</v>
      </c>
      <c r="K67" s="176">
        <f>+K65</f>
        <v>0</v>
      </c>
      <c r="L67"/>
      <c r="M67" s="212">
        <f>I67-J67-K67-L67</f>
        <v>0</v>
      </c>
      <c r="N67" s="76">
        <f>+N65*$H$67</f>
        <v>0</v>
      </c>
      <c r="O67" s="64">
        <f>+O65*$H$67</f>
        <v>0</v>
      </c>
      <c r="P67" s="64">
        <f>+P65*$H$67</f>
        <v>0</v>
      </c>
      <c r="Q67" s="64">
        <f>+Q65*$H$67</f>
        <v>0</v>
      </c>
      <c r="R67" s="64">
        <f>+R65*$H$67</f>
        <v>0</v>
      </c>
      <c r="S67" s="64">
        <f t="shared" ref="S67:Y67" si="29">+S65*$H$67</f>
        <v>0</v>
      </c>
      <c r="T67" s="64">
        <f t="shared" si="29"/>
        <v>0</v>
      </c>
      <c r="U67" s="64">
        <f t="shared" si="29"/>
        <v>0</v>
      </c>
      <c r="V67" s="64">
        <f t="shared" si="29"/>
        <v>0</v>
      </c>
      <c r="W67" s="64">
        <f t="shared" si="29"/>
        <v>0</v>
      </c>
      <c r="X67" s="64">
        <f t="shared" si="29"/>
        <v>0</v>
      </c>
      <c r="Y67" s="64">
        <f t="shared" si="29"/>
        <v>0</v>
      </c>
      <c r="Z67" s="42">
        <f>+N67+O67+P67+Q67+R67+S67+T67+U67+V67+W67+X67+Y67</f>
        <v>0</v>
      </c>
      <c r="AA67" s="42">
        <f>+L67-Z67</f>
        <v>0</v>
      </c>
      <c r="AB67" s="99" t="e">
        <f>+Z67/L67</f>
        <v>#DIV/0!</v>
      </c>
    </row>
    <row r="68" spans="2:28" ht="6" customHeight="1" x14ac:dyDescent="0.25">
      <c r="B68" s="153"/>
      <c r="C68" s="154"/>
      <c r="D68" s="154"/>
      <c r="E68" s="154"/>
      <c r="F68" s="154"/>
      <c r="G68" s="154"/>
      <c r="H68" s="154"/>
      <c r="I68" s="155"/>
      <c r="J68" s="168"/>
      <c r="K68" s="168"/>
      <c r="L68" s="155"/>
      <c r="M68" s="153"/>
      <c r="N68" s="77"/>
      <c r="O68" s="65"/>
      <c r="P68" s="65"/>
      <c r="Q68" s="65"/>
      <c r="R68" s="65"/>
      <c r="S68" s="65"/>
      <c r="T68" s="65"/>
      <c r="U68" s="65"/>
      <c r="V68" s="65"/>
      <c r="W68" s="65"/>
      <c r="X68" s="65"/>
      <c r="Y68" s="65"/>
      <c r="Z68" s="59"/>
      <c r="AA68" s="59"/>
      <c r="AB68" s="36"/>
    </row>
    <row r="69" spans="2:28" ht="12.5" x14ac:dyDescent="0.25">
      <c r="B69" s="247" t="s">
        <v>68</v>
      </c>
      <c r="C69" s="247"/>
      <c r="D69" s="247"/>
      <c r="E69" s="247"/>
      <c r="F69" s="247"/>
      <c r="G69" s="247"/>
      <c r="H69" s="247"/>
      <c r="I69" s="156"/>
      <c r="J69" s="156"/>
      <c r="K69" s="156"/>
      <c r="L69" s="156"/>
      <c r="M69" s="141"/>
      <c r="N69" s="78"/>
      <c r="O69" s="66"/>
      <c r="P69" s="66"/>
      <c r="Q69" s="66"/>
      <c r="R69" s="66"/>
      <c r="S69" s="66"/>
      <c r="T69" s="66"/>
      <c r="U69" s="66"/>
      <c r="V69" s="66"/>
      <c r="W69" s="66"/>
      <c r="X69" s="66"/>
      <c r="Y69" s="66"/>
      <c r="Z69" s="35"/>
      <c r="AA69" s="93"/>
      <c r="AB69" s="3"/>
    </row>
    <row r="70" spans="2:28" ht="13" x14ac:dyDescent="0.3">
      <c r="B70" s="248" t="s">
        <v>60</v>
      </c>
      <c r="C70" s="248"/>
      <c r="D70" s="248"/>
      <c r="E70" s="248"/>
      <c r="F70" s="248"/>
      <c r="G70" s="157"/>
      <c r="H70" s="157"/>
      <c r="I70" s="156"/>
      <c r="J70" s="156"/>
      <c r="K70" s="156"/>
      <c r="L70" s="156"/>
      <c r="M70" s="141"/>
      <c r="N70" s="79"/>
      <c r="O70" s="67"/>
      <c r="P70" s="67"/>
      <c r="Q70" s="67"/>
      <c r="R70" s="67"/>
      <c r="S70" s="67"/>
      <c r="T70" s="67"/>
      <c r="U70" s="67"/>
      <c r="V70" s="67"/>
      <c r="W70" s="67"/>
      <c r="X70" s="67"/>
      <c r="Y70" s="67"/>
      <c r="Z70" s="35"/>
      <c r="AA70" s="93"/>
      <c r="AB70" s="3"/>
    </row>
    <row r="71" spans="2:28" ht="12.5" x14ac:dyDescent="0.25">
      <c r="B71" s="249"/>
      <c r="C71" s="249"/>
      <c r="D71" s="249"/>
      <c r="E71" s="249"/>
      <c r="F71" s="249"/>
      <c r="G71" s="249"/>
      <c r="H71" s="249"/>
      <c r="I71" s="171">
        <f>SUM(J71:L71)</f>
        <v>0</v>
      </c>
      <c r="J71" s="204"/>
      <c r="K71" s="204"/>
      <c r="L71" s="195"/>
      <c r="M71" s="209">
        <f>+I71-J71-K71-L71</f>
        <v>0</v>
      </c>
      <c r="N71" s="80"/>
      <c r="O71" s="10"/>
      <c r="P71" s="10"/>
      <c r="Q71" s="10"/>
      <c r="R71" s="10"/>
      <c r="S71" s="10"/>
      <c r="T71" s="10"/>
      <c r="U71" s="10"/>
      <c r="V71" s="10"/>
      <c r="W71" s="10"/>
      <c r="X71" s="10"/>
      <c r="Y71" s="10"/>
      <c r="Z71" s="41">
        <f t="shared" ref="Z71:Z77" si="30">+N71+O71+P71+Q71+R71+S71+T71+U71+V71+W71+X71+Y71</f>
        <v>0</v>
      </c>
      <c r="AA71" s="41">
        <f t="shared" ref="AA71:AA77" si="31">+L71-Z71</f>
        <v>0</v>
      </c>
      <c r="AB71" s="3"/>
    </row>
    <row r="72" spans="2:28" ht="12.5" x14ac:dyDescent="0.25">
      <c r="B72" s="249"/>
      <c r="C72" s="249"/>
      <c r="D72" s="249"/>
      <c r="E72" s="249"/>
      <c r="F72" s="249"/>
      <c r="G72" s="249"/>
      <c r="H72" s="249"/>
      <c r="I72" s="171">
        <f t="shared" ref="I72:I76" si="32">SUM(J72:L72)</f>
        <v>0</v>
      </c>
      <c r="J72" s="204"/>
      <c r="K72" s="204"/>
      <c r="L72" s="195"/>
      <c r="M72" s="209">
        <f t="shared" ref="M72:M77" si="33">+I72-J72-K72-L72</f>
        <v>0</v>
      </c>
      <c r="N72" s="80"/>
      <c r="O72" s="10"/>
      <c r="P72" s="10"/>
      <c r="Q72" s="10"/>
      <c r="R72" s="10"/>
      <c r="S72" s="10"/>
      <c r="T72" s="10"/>
      <c r="U72" s="10"/>
      <c r="V72" s="10"/>
      <c r="W72" s="10"/>
      <c r="X72" s="10"/>
      <c r="Y72" s="10"/>
      <c r="Z72" s="41">
        <f t="shared" si="30"/>
        <v>0</v>
      </c>
      <c r="AA72" s="41">
        <f t="shared" si="31"/>
        <v>0</v>
      </c>
      <c r="AB72" s="3"/>
    </row>
    <row r="73" spans="2:28" ht="12.5" x14ac:dyDescent="0.25">
      <c r="B73" s="249"/>
      <c r="C73" s="249"/>
      <c r="D73" s="249"/>
      <c r="E73" s="249"/>
      <c r="F73" s="249"/>
      <c r="G73" s="249"/>
      <c r="H73" s="249"/>
      <c r="I73" s="171">
        <f t="shared" si="32"/>
        <v>0</v>
      </c>
      <c r="J73" s="204"/>
      <c r="K73" s="204"/>
      <c r="L73" s="195"/>
      <c r="M73" s="209">
        <f t="shared" si="33"/>
        <v>0</v>
      </c>
      <c r="N73" s="80"/>
      <c r="O73" s="10"/>
      <c r="P73" s="10"/>
      <c r="Q73" s="10"/>
      <c r="R73" s="10"/>
      <c r="S73" s="10"/>
      <c r="T73" s="10"/>
      <c r="U73" s="10"/>
      <c r="V73" s="10"/>
      <c r="W73" s="10"/>
      <c r="X73" s="10"/>
      <c r="Y73" s="10"/>
      <c r="Z73" s="41">
        <f t="shared" si="30"/>
        <v>0</v>
      </c>
      <c r="AA73" s="41">
        <f t="shared" si="31"/>
        <v>0</v>
      </c>
      <c r="AB73" s="3"/>
    </row>
    <row r="74" spans="2:28" ht="13.5" customHeight="1" x14ac:dyDescent="0.25">
      <c r="B74" s="249"/>
      <c r="C74" s="249"/>
      <c r="D74" s="249"/>
      <c r="E74" s="249"/>
      <c r="F74" s="249"/>
      <c r="G74" s="249"/>
      <c r="H74" s="249"/>
      <c r="I74" s="171">
        <f t="shared" si="32"/>
        <v>0</v>
      </c>
      <c r="J74" s="204"/>
      <c r="K74" s="204"/>
      <c r="L74" s="195"/>
      <c r="M74" s="209">
        <f t="shared" si="33"/>
        <v>0</v>
      </c>
      <c r="N74" s="80"/>
      <c r="O74" s="10"/>
      <c r="P74" s="10"/>
      <c r="Q74" s="10"/>
      <c r="R74" s="10"/>
      <c r="S74" s="10"/>
      <c r="T74" s="10"/>
      <c r="U74" s="10"/>
      <c r="V74" s="10"/>
      <c r="W74" s="10"/>
      <c r="X74" s="10"/>
      <c r="Y74" s="10"/>
      <c r="Z74" s="41">
        <f t="shared" si="30"/>
        <v>0</v>
      </c>
      <c r="AA74" s="41">
        <f t="shared" si="31"/>
        <v>0</v>
      </c>
      <c r="AB74" s="3"/>
    </row>
    <row r="75" spans="2:28" ht="12.5" x14ac:dyDescent="0.25">
      <c r="B75" s="249"/>
      <c r="C75" s="249"/>
      <c r="D75" s="249"/>
      <c r="E75" s="249"/>
      <c r="F75" s="249"/>
      <c r="G75" s="249"/>
      <c r="H75" s="249"/>
      <c r="I75" s="171">
        <f t="shared" si="32"/>
        <v>0</v>
      </c>
      <c r="J75" s="204"/>
      <c r="K75" s="204"/>
      <c r="L75" s="195"/>
      <c r="M75" s="209">
        <f t="shared" si="33"/>
        <v>0</v>
      </c>
      <c r="N75" s="80"/>
      <c r="O75" s="10"/>
      <c r="P75" s="10"/>
      <c r="Q75" s="10"/>
      <c r="R75" s="10"/>
      <c r="S75" s="10"/>
      <c r="T75" s="10"/>
      <c r="U75" s="10"/>
      <c r="V75" s="10"/>
      <c r="W75" s="10"/>
      <c r="X75" s="10"/>
      <c r="Y75" s="10"/>
      <c r="Z75" s="41">
        <f t="shared" si="30"/>
        <v>0</v>
      </c>
      <c r="AA75" s="41">
        <f t="shared" si="31"/>
        <v>0</v>
      </c>
      <c r="AB75" s="3"/>
    </row>
    <row r="76" spans="2:28" ht="12.5" x14ac:dyDescent="0.25">
      <c r="B76" s="249"/>
      <c r="C76" s="249"/>
      <c r="D76" s="249"/>
      <c r="E76" s="249"/>
      <c r="F76" s="249"/>
      <c r="G76" s="249"/>
      <c r="H76" s="249"/>
      <c r="I76" s="171">
        <f t="shared" si="32"/>
        <v>0</v>
      </c>
      <c r="J76" s="204"/>
      <c r="K76" s="204"/>
      <c r="L76" s="195"/>
      <c r="M76" s="209">
        <f t="shared" si="33"/>
        <v>0</v>
      </c>
      <c r="N76" s="80"/>
      <c r="O76" s="10"/>
      <c r="P76" s="10"/>
      <c r="Q76" s="10"/>
      <c r="R76" s="10"/>
      <c r="S76" s="10"/>
      <c r="T76" s="10"/>
      <c r="U76" s="10"/>
      <c r="V76" s="10"/>
      <c r="W76" s="10"/>
      <c r="X76" s="10"/>
      <c r="Y76" s="10"/>
      <c r="Z76" s="41">
        <f t="shared" si="30"/>
        <v>0</v>
      </c>
      <c r="AA76" s="41">
        <f t="shared" si="31"/>
        <v>0</v>
      </c>
      <c r="AB76" s="3"/>
    </row>
    <row r="77" spans="2:28" ht="13" x14ac:dyDescent="0.3">
      <c r="B77" s="246" t="s">
        <v>69</v>
      </c>
      <c r="C77" s="246"/>
      <c r="D77" s="246"/>
      <c r="E77" s="246"/>
      <c r="F77" s="246"/>
      <c r="G77" s="246"/>
      <c r="H77" s="246"/>
      <c r="I77" s="176">
        <f>SUM(I71:I76)</f>
        <v>0</v>
      </c>
      <c r="J77" s="176">
        <f>SUM(J71:J76)</f>
        <v>0</v>
      </c>
      <c r="K77" s="176">
        <f>SUM(K71:K76)</f>
        <v>0</v>
      </c>
      <c r="L77"/>
      <c r="M77" s="172">
        <f t="shared" si="33"/>
        <v>0</v>
      </c>
      <c r="N77" s="81">
        <f t="shared" ref="N77:Y77" si="34">SUM(N71:N76)</f>
        <v>0</v>
      </c>
      <c r="O77" s="68">
        <f t="shared" si="34"/>
        <v>0</v>
      </c>
      <c r="P77" s="68">
        <f t="shared" si="34"/>
        <v>0</v>
      </c>
      <c r="Q77" s="68">
        <f t="shared" si="34"/>
        <v>0</v>
      </c>
      <c r="R77" s="68">
        <f t="shared" si="34"/>
        <v>0</v>
      </c>
      <c r="S77" s="68">
        <f t="shared" si="34"/>
        <v>0</v>
      </c>
      <c r="T77" s="68">
        <f t="shared" si="34"/>
        <v>0</v>
      </c>
      <c r="U77" s="68">
        <f t="shared" si="34"/>
        <v>0</v>
      </c>
      <c r="V77" s="68">
        <f t="shared" si="34"/>
        <v>0</v>
      </c>
      <c r="W77" s="68">
        <f t="shared" si="34"/>
        <v>0</v>
      </c>
      <c r="X77" s="68">
        <f t="shared" si="34"/>
        <v>0</v>
      </c>
      <c r="Y77" s="68">
        <f t="shared" si="34"/>
        <v>0</v>
      </c>
      <c r="Z77" s="42">
        <f t="shared" si="30"/>
        <v>0</v>
      </c>
      <c r="AA77" s="42">
        <f t="shared" si="31"/>
        <v>0</v>
      </c>
      <c r="AB77" s="99" t="e">
        <f>+Z77/L77</f>
        <v>#DIV/0!</v>
      </c>
    </row>
    <row r="78" spans="2:28" ht="6" customHeight="1" x14ac:dyDescent="0.25">
      <c r="B78" s="260"/>
      <c r="C78" s="260"/>
      <c r="D78" s="260"/>
      <c r="E78" s="260"/>
      <c r="F78" s="260"/>
      <c r="G78" s="260"/>
      <c r="H78" s="260"/>
      <c r="I78" s="155"/>
      <c r="J78" s="168"/>
      <c r="K78" s="168"/>
      <c r="L78" s="155"/>
      <c r="M78" s="153"/>
      <c r="N78" s="19"/>
      <c r="O78" s="11"/>
      <c r="P78" s="11"/>
      <c r="Q78" s="11"/>
      <c r="R78" s="11"/>
      <c r="S78" s="11"/>
      <c r="T78" s="11"/>
      <c r="U78" s="11"/>
      <c r="V78" s="11"/>
      <c r="W78" s="11"/>
      <c r="X78" s="11"/>
      <c r="Y78" s="11"/>
      <c r="Z78" s="11"/>
      <c r="AA78" s="11"/>
      <c r="AB78" s="98"/>
    </row>
    <row r="79" spans="2:28" ht="15.75" customHeight="1" x14ac:dyDescent="0.25">
      <c r="B79" s="247" t="s">
        <v>70</v>
      </c>
      <c r="C79" s="247"/>
      <c r="D79" s="247"/>
      <c r="E79" s="247"/>
      <c r="F79" s="247"/>
      <c r="G79" s="247"/>
      <c r="H79" s="247"/>
      <c r="I79" s="158"/>
      <c r="J79" s="158"/>
      <c r="K79" s="158"/>
      <c r="L79" s="158"/>
      <c r="M79" s="141"/>
      <c r="N79" s="82"/>
      <c r="O79" s="26"/>
      <c r="P79" s="26"/>
      <c r="Q79" s="26"/>
      <c r="R79" s="26"/>
      <c r="S79" s="26"/>
      <c r="T79" s="26"/>
      <c r="U79" s="26"/>
      <c r="V79" s="26"/>
      <c r="W79" s="26"/>
      <c r="X79" s="26"/>
      <c r="Y79" s="26"/>
      <c r="Z79" s="26"/>
      <c r="AA79" s="26"/>
      <c r="AB79" s="3"/>
    </row>
    <row r="80" spans="2:28" ht="12.5" x14ac:dyDescent="0.25">
      <c r="B80" s="249"/>
      <c r="C80" s="249"/>
      <c r="D80" s="249"/>
      <c r="E80" s="249"/>
      <c r="F80" s="249"/>
      <c r="G80" s="249"/>
      <c r="H80" s="249"/>
      <c r="I80" s="171">
        <f>SUM(J80:L80)</f>
        <v>0</v>
      </c>
      <c r="J80" s="204"/>
      <c r="K80" s="204"/>
      <c r="L80" s="195"/>
      <c r="M80" s="209">
        <f>+I80-J80-K80-L80</f>
        <v>0</v>
      </c>
      <c r="N80" s="80"/>
      <c r="O80" s="10"/>
      <c r="P80" s="10"/>
      <c r="Q80" s="10"/>
      <c r="R80" s="10"/>
      <c r="S80" s="10"/>
      <c r="T80" s="10"/>
      <c r="U80" s="10"/>
      <c r="V80" s="10"/>
      <c r="W80" s="10"/>
      <c r="X80" s="10"/>
      <c r="Y80" s="10"/>
      <c r="Z80" s="41">
        <f t="shared" ref="Z80:Z89" si="35">+N80+O80+P80+Q80+R80+S80+T80+U80+V80+W80+X80+Y80</f>
        <v>0</v>
      </c>
      <c r="AA80" s="41">
        <f t="shared" ref="AA80:AA89" si="36">+L80-Z80</f>
        <v>0</v>
      </c>
      <c r="AB80" s="3"/>
    </row>
    <row r="81" spans="2:28" ht="12" customHeight="1" x14ac:dyDescent="0.25">
      <c r="B81" s="249"/>
      <c r="C81" s="249"/>
      <c r="D81" s="249"/>
      <c r="E81" s="249"/>
      <c r="F81" s="249"/>
      <c r="G81" s="249"/>
      <c r="H81" s="249"/>
      <c r="I81" s="171">
        <f t="shared" ref="I81:I88" si="37">SUM(J81:L81)</f>
        <v>0</v>
      </c>
      <c r="J81" s="204"/>
      <c r="K81" s="204"/>
      <c r="L81" s="195"/>
      <c r="M81" s="209">
        <f t="shared" ref="M81:M89" si="38">+I81-J81-K81-L81</f>
        <v>0</v>
      </c>
      <c r="N81" s="80"/>
      <c r="O81" s="10"/>
      <c r="P81" s="10"/>
      <c r="Q81" s="10"/>
      <c r="R81" s="10"/>
      <c r="S81" s="10"/>
      <c r="T81" s="10"/>
      <c r="U81" s="10"/>
      <c r="V81" s="10"/>
      <c r="W81" s="10"/>
      <c r="X81" s="10"/>
      <c r="Y81" s="10"/>
      <c r="Z81" s="41">
        <f t="shared" si="35"/>
        <v>0</v>
      </c>
      <c r="AA81" s="41">
        <f t="shared" si="36"/>
        <v>0</v>
      </c>
      <c r="AB81" s="3"/>
    </row>
    <row r="82" spans="2:28" ht="12.5" x14ac:dyDescent="0.25">
      <c r="B82" s="249"/>
      <c r="C82" s="249"/>
      <c r="D82" s="249"/>
      <c r="E82" s="249"/>
      <c r="F82" s="249"/>
      <c r="G82" s="249"/>
      <c r="H82" s="249"/>
      <c r="I82" s="171">
        <f t="shared" si="37"/>
        <v>0</v>
      </c>
      <c r="J82" s="204"/>
      <c r="K82" s="204"/>
      <c r="L82" s="195"/>
      <c r="M82" s="209">
        <f t="shared" si="38"/>
        <v>0</v>
      </c>
      <c r="N82" s="80"/>
      <c r="O82" s="10"/>
      <c r="P82" s="10"/>
      <c r="Q82" s="10"/>
      <c r="R82" s="10"/>
      <c r="S82" s="10"/>
      <c r="T82" s="10"/>
      <c r="U82" s="10"/>
      <c r="V82" s="10"/>
      <c r="W82" s="10"/>
      <c r="X82" s="10"/>
      <c r="Y82" s="10"/>
      <c r="Z82" s="41">
        <f t="shared" si="35"/>
        <v>0</v>
      </c>
      <c r="AA82" s="41">
        <f t="shared" si="36"/>
        <v>0</v>
      </c>
      <c r="AB82" s="3"/>
    </row>
    <row r="83" spans="2:28" ht="12.5" x14ac:dyDescent="0.25">
      <c r="B83" s="249"/>
      <c r="C83" s="249"/>
      <c r="D83" s="249"/>
      <c r="E83" s="249"/>
      <c r="F83" s="249"/>
      <c r="G83" s="249"/>
      <c r="H83" s="249"/>
      <c r="I83" s="171">
        <f t="shared" si="37"/>
        <v>0</v>
      </c>
      <c r="J83" s="204"/>
      <c r="K83" s="204"/>
      <c r="L83" s="195"/>
      <c r="M83" s="209">
        <f t="shared" si="38"/>
        <v>0</v>
      </c>
      <c r="N83" s="80"/>
      <c r="O83" s="10"/>
      <c r="P83" s="10"/>
      <c r="Q83" s="10"/>
      <c r="R83" s="10"/>
      <c r="S83" s="10"/>
      <c r="T83" s="10"/>
      <c r="U83" s="10"/>
      <c r="V83" s="10"/>
      <c r="W83" s="10"/>
      <c r="X83" s="10"/>
      <c r="Y83" s="10"/>
      <c r="Z83" s="41">
        <f t="shared" si="35"/>
        <v>0</v>
      </c>
      <c r="AA83" s="41">
        <f t="shared" si="36"/>
        <v>0</v>
      </c>
      <c r="AB83" s="3"/>
    </row>
    <row r="84" spans="2:28" ht="12.5" x14ac:dyDescent="0.25">
      <c r="B84" s="249"/>
      <c r="C84" s="249"/>
      <c r="D84" s="249"/>
      <c r="E84" s="249"/>
      <c r="F84" s="249"/>
      <c r="G84" s="249"/>
      <c r="H84" s="249"/>
      <c r="I84" s="171">
        <f t="shared" si="37"/>
        <v>0</v>
      </c>
      <c r="J84" s="204"/>
      <c r="K84" s="204"/>
      <c r="L84" s="195"/>
      <c r="M84" s="209">
        <f t="shared" si="38"/>
        <v>0</v>
      </c>
      <c r="N84" s="80"/>
      <c r="O84" s="10"/>
      <c r="P84" s="10"/>
      <c r="Q84" s="10"/>
      <c r="R84" s="10"/>
      <c r="S84" s="10"/>
      <c r="T84" s="10"/>
      <c r="U84" s="10"/>
      <c r="V84" s="10"/>
      <c r="W84" s="10"/>
      <c r="X84" s="10"/>
      <c r="Y84" s="10"/>
      <c r="Z84" s="41">
        <f t="shared" si="35"/>
        <v>0</v>
      </c>
      <c r="AA84" s="41">
        <f t="shared" si="36"/>
        <v>0</v>
      </c>
      <c r="AB84" s="3"/>
    </row>
    <row r="85" spans="2:28" ht="12.5" x14ac:dyDescent="0.25">
      <c r="B85" s="249"/>
      <c r="C85" s="249"/>
      <c r="D85" s="249"/>
      <c r="E85" s="249"/>
      <c r="F85" s="249"/>
      <c r="G85" s="249"/>
      <c r="H85" s="249"/>
      <c r="I85" s="171">
        <f t="shared" si="37"/>
        <v>0</v>
      </c>
      <c r="J85" s="204"/>
      <c r="K85" s="204"/>
      <c r="L85" s="195"/>
      <c r="M85" s="209">
        <f t="shared" si="38"/>
        <v>0</v>
      </c>
      <c r="N85" s="80"/>
      <c r="O85" s="10"/>
      <c r="P85" s="10"/>
      <c r="Q85" s="10"/>
      <c r="R85" s="10"/>
      <c r="S85" s="10"/>
      <c r="T85" s="10"/>
      <c r="U85" s="10"/>
      <c r="V85" s="10"/>
      <c r="W85" s="10"/>
      <c r="X85" s="10"/>
      <c r="Y85" s="10"/>
      <c r="Z85" s="41">
        <f t="shared" si="35"/>
        <v>0</v>
      </c>
      <c r="AA85" s="41">
        <f t="shared" si="36"/>
        <v>0</v>
      </c>
      <c r="AB85" s="3"/>
    </row>
    <row r="86" spans="2:28" ht="12.5" x14ac:dyDescent="0.25">
      <c r="B86" s="258"/>
      <c r="C86" s="258"/>
      <c r="D86" s="258"/>
      <c r="E86" s="258"/>
      <c r="F86" s="258"/>
      <c r="G86" s="258"/>
      <c r="H86" s="258"/>
      <c r="I86" s="171">
        <f t="shared" si="37"/>
        <v>0</v>
      </c>
      <c r="J86" s="204"/>
      <c r="K86" s="204"/>
      <c r="L86" s="195"/>
      <c r="M86" s="209">
        <f t="shared" si="38"/>
        <v>0</v>
      </c>
      <c r="N86" s="80"/>
      <c r="O86" s="10"/>
      <c r="P86" s="10"/>
      <c r="Q86" s="10"/>
      <c r="R86" s="10"/>
      <c r="S86" s="10"/>
      <c r="T86" s="10"/>
      <c r="U86" s="10"/>
      <c r="V86" s="10"/>
      <c r="W86" s="10"/>
      <c r="X86" s="10"/>
      <c r="Y86" s="10"/>
      <c r="Z86" s="41">
        <f t="shared" si="35"/>
        <v>0</v>
      </c>
      <c r="AA86" s="41">
        <f t="shared" si="36"/>
        <v>0</v>
      </c>
      <c r="AB86" s="3"/>
    </row>
    <row r="87" spans="2:28" ht="12" customHeight="1" x14ac:dyDescent="0.25">
      <c r="B87" s="258"/>
      <c r="C87" s="258"/>
      <c r="D87" s="258"/>
      <c r="E87" s="258"/>
      <c r="F87" s="258"/>
      <c r="G87" s="258"/>
      <c r="H87" s="258"/>
      <c r="I87" s="171">
        <f t="shared" si="37"/>
        <v>0</v>
      </c>
      <c r="J87" s="204"/>
      <c r="K87" s="204"/>
      <c r="L87" s="195"/>
      <c r="M87" s="209">
        <f t="shared" si="38"/>
        <v>0</v>
      </c>
      <c r="N87" s="80"/>
      <c r="O87" s="10"/>
      <c r="P87" s="10"/>
      <c r="Q87" s="10"/>
      <c r="R87" s="10"/>
      <c r="S87" s="10"/>
      <c r="T87" s="10"/>
      <c r="U87" s="10"/>
      <c r="V87" s="10"/>
      <c r="W87" s="10"/>
      <c r="X87" s="10"/>
      <c r="Y87" s="10"/>
      <c r="Z87" s="41">
        <f t="shared" si="35"/>
        <v>0</v>
      </c>
      <c r="AA87" s="41">
        <f t="shared" si="36"/>
        <v>0</v>
      </c>
      <c r="AB87" s="3"/>
    </row>
    <row r="88" spans="2:28" ht="12.5" x14ac:dyDescent="0.25">
      <c r="B88" s="258"/>
      <c r="C88" s="258"/>
      <c r="D88" s="258"/>
      <c r="E88" s="258"/>
      <c r="F88" s="258"/>
      <c r="G88" s="258"/>
      <c r="H88" s="258"/>
      <c r="I88" s="171">
        <f t="shared" si="37"/>
        <v>0</v>
      </c>
      <c r="J88" s="204"/>
      <c r="K88" s="204"/>
      <c r="L88" s="195"/>
      <c r="M88" s="209">
        <f t="shared" si="38"/>
        <v>0</v>
      </c>
      <c r="N88" s="80"/>
      <c r="O88" s="10"/>
      <c r="P88" s="10"/>
      <c r="Q88" s="10"/>
      <c r="R88" s="10"/>
      <c r="S88" s="10"/>
      <c r="T88" s="10"/>
      <c r="U88" s="10"/>
      <c r="V88" s="10"/>
      <c r="W88" s="10"/>
      <c r="X88" s="10"/>
      <c r="Y88" s="10"/>
      <c r="Z88" s="41">
        <f t="shared" si="35"/>
        <v>0</v>
      </c>
      <c r="AA88" s="41">
        <f t="shared" si="36"/>
        <v>0</v>
      </c>
      <c r="AB88" s="3"/>
    </row>
    <row r="89" spans="2:28" ht="12" customHeight="1" x14ac:dyDescent="0.3">
      <c r="B89" s="259" t="s">
        <v>62</v>
      </c>
      <c r="C89" s="259"/>
      <c r="D89" s="259"/>
      <c r="E89" s="259"/>
      <c r="F89" s="259"/>
      <c r="G89" s="259"/>
      <c r="H89" s="259"/>
      <c r="I89" s="176">
        <f>SUM(I80:I88)</f>
        <v>0</v>
      </c>
      <c r="J89" s="176">
        <f>SUM(J80:J88)</f>
        <v>0</v>
      </c>
      <c r="K89" s="176">
        <f>SUM(K80:K88)</f>
        <v>0</v>
      </c>
      <c r="L89"/>
      <c r="M89" s="172">
        <f t="shared" si="38"/>
        <v>0</v>
      </c>
      <c r="N89" s="83">
        <f t="shared" ref="N89:Y89" si="39">SUM(N80:N88)</f>
        <v>0</v>
      </c>
      <c r="O89" s="69">
        <f t="shared" si="39"/>
        <v>0</v>
      </c>
      <c r="P89" s="69">
        <f t="shared" si="39"/>
        <v>0</v>
      </c>
      <c r="Q89" s="69">
        <f t="shared" si="39"/>
        <v>0</v>
      </c>
      <c r="R89" s="69">
        <f t="shared" si="39"/>
        <v>0</v>
      </c>
      <c r="S89" s="69">
        <f t="shared" si="39"/>
        <v>0</v>
      </c>
      <c r="T89" s="69">
        <f t="shared" si="39"/>
        <v>0</v>
      </c>
      <c r="U89" s="69">
        <f t="shared" si="39"/>
        <v>0</v>
      </c>
      <c r="V89" s="69">
        <f t="shared" si="39"/>
        <v>0</v>
      </c>
      <c r="W89" s="69">
        <f t="shared" si="39"/>
        <v>0</v>
      </c>
      <c r="X89" s="69">
        <f t="shared" si="39"/>
        <v>0</v>
      </c>
      <c r="Y89" s="69">
        <f t="shared" si="39"/>
        <v>0</v>
      </c>
      <c r="Z89" s="42">
        <f t="shared" si="35"/>
        <v>0</v>
      </c>
      <c r="AA89" s="42">
        <f t="shared" si="36"/>
        <v>0</v>
      </c>
      <c r="AB89" s="99" t="e">
        <f>+Z89/L89</f>
        <v>#DIV/0!</v>
      </c>
    </row>
    <row r="90" spans="2:28" ht="3.75" customHeight="1" x14ac:dyDescent="0.25">
      <c r="B90" s="153"/>
      <c r="C90" s="154"/>
      <c r="D90" s="154"/>
      <c r="E90" s="154"/>
      <c r="F90" s="154"/>
      <c r="G90" s="154"/>
      <c r="H90" s="154"/>
      <c r="I90" s="155"/>
      <c r="J90" s="168"/>
      <c r="K90" s="168"/>
      <c r="L90" s="155"/>
      <c r="M90" s="153"/>
      <c r="N90" s="19"/>
      <c r="O90" s="11"/>
      <c r="P90" s="11"/>
      <c r="Q90" s="11"/>
      <c r="R90" s="11"/>
      <c r="S90" s="11"/>
      <c r="T90" s="11"/>
      <c r="U90" s="11"/>
      <c r="V90" s="11"/>
      <c r="W90" s="11"/>
      <c r="X90" s="11"/>
      <c r="Y90" s="11"/>
      <c r="Z90" s="11"/>
      <c r="AA90" s="11"/>
      <c r="AB90" s="98"/>
    </row>
    <row r="91" spans="2:28" ht="12" customHeight="1" x14ac:dyDescent="0.3">
      <c r="B91" s="247" t="s">
        <v>71</v>
      </c>
      <c r="C91" s="247"/>
      <c r="D91" s="247"/>
      <c r="E91" s="247"/>
      <c r="F91" s="247"/>
      <c r="G91" s="247"/>
      <c r="H91" s="247"/>
      <c r="I91" s="156"/>
      <c r="J91" s="156"/>
      <c r="K91" s="156"/>
      <c r="L91" s="156"/>
      <c r="M91" s="141"/>
      <c r="N91" s="82"/>
      <c r="O91" s="26"/>
      <c r="P91" s="26"/>
      <c r="Q91" s="26"/>
      <c r="R91" s="26"/>
      <c r="S91" s="26"/>
      <c r="T91" s="26"/>
      <c r="U91" s="26"/>
      <c r="V91" s="26"/>
      <c r="W91" s="26"/>
      <c r="X91" s="26"/>
      <c r="Y91" s="26"/>
      <c r="Z91" s="26"/>
      <c r="AA91" s="26"/>
      <c r="AB91" s="3"/>
    </row>
    <row r="92" spans="2:28" ht="12.5" x14ac:dyDescent="0.25">
      <c r="B92" s="258"/>
      <c r="C92" s="258"/>
      <c r="D92" s="258"/>
      <c r="E92" s="258"/>
      <c r="F92" s="258"/>
      <c r="G92" s="258"/>
      <c r="H92" s="258"/>
      <c r="I92" s="171">
        <f>SUM(J92:L92)</f>
        <v>0</v>
      </c>
      <c r="J92" s="204"/>
      <c r="K92" s="204"/>
      <c r="L92" s="195"/>
      <c r="M92" s="209">
        <f>+I92-J92-K92-L92</f>
        <v>0</v>
      </c>
      <c r="N92" s="80"/>
      <c r="O92" s="10"/>
      <c r="P92" s="10"/>
      <c r="Q92" s="10"/>
      <c r="R92" s="10"/>
      <c r="S92" s="10"/>
      <c r="T92" s="10"/>
      <c r="U92" s="10"/>
      <c r="V92" s="10"/>
      <c r="W92" s="10"/>
      <c r="X92" s="10"/>
      <c r="Y92" s="10"/>
      <c r="Z92" s="41">
        <f>+N92+O92+P92+Q92+R92+S92+T92+U92+V92+W92+X92+Y92</f>
        <v>0</v>
      </c>
      <c r="AA92" s="41">
        <f>+L92-Z92</f>
        <v>0</v>
      </c>
      <c r="AB92" s="3"/>
    </row>
    <row r="93" spans="2:28" ht="12.5" x14ac:dyDescent="0.25">
      <c r="B93" s="257"/>
      <c r="C93" s="257"/>
      <c r="D93" s="257"/>
      <c r="E93" s="257"/>
      <c r="F93" s="257"/>
      <c r="G93" s="257"/>
      <c r="H93" s="257"/>
      <c r="I93" s="171">
        <f t="shared" ref="I93:I94" si="40">SUM(J93:L93)</f>
        <v>0</v>
      </c>
      <c r="J93" s="204"/>
      <c r="K93" s="204"/>
      <c r="L93" s="195"/>
      <c r="M93" s="209">
        <f t="shared" ref="M93:M95" si="41">+I93-J93-K93-L93</f>
        <v>0</v>
      </c>
      <c r="N93" s="80"/>
      <c r="O93" s="10"/>
      <c r="P93" s="10"/>
      <c r="Q93" s="10"/>
      <c r="R93" s="10"/>
      <c r="S93" s="10"/>
      <c r="T93" s="10"/>
      <c r="U93" s="10"/>
      <c r="V93" s="10"/>
      <c r="W93" s="10"/>
      <c r="X93" s="10"/>
      <c r="Y93" s="10"/>
      <c r="Z93" s="41">
        <f>+N93+O93+P93+Q93+R93+S93+T93+U93+V93+W93+X93+Y93</f>
        <v>0</v>
      </c>
      <c r="AA93" s="41">
        <f>+L93-Z93</f>
        <v>0</v>
      </c>
      <c r="AB93" s="3"/>
    </row>
    <row r="94" spans="2:28" ht="12.5" x14ac:dyDescent="0.25">
      <c r="B94" s="257"/>
      <c r="C94" s="257"/>
      <c r="D94" s="257"/>
      <c r="E94" s="257"/>
      <c r="F94" s="257"/>
      <c r="G94" s="257"/>
      <c r="H94" s="257"/>
      <c r="I94" s="171">
        <f t="shared" si="40"/>
        <v>0</v>
      </c>
      <c r="J94" s="204"/>
      <c r="K94" s="204"/>
      <c r="L94" s="195"/>
      <c r="M94" s="209">
        <f t="shared" si="41"/>
        <v>0</v>
      </c>
      <c r="N94" s="80"/>
      <c r="O94" s="10"/>
      <c r="P94" s="10"/>
      <c r="Q94" s="10"/>
      <c r="R94" s="10"/>
      <c r="S94" s="10"/>
      <c r="T94" s="10"/>
      <c r="U94" s="10"/>
      <c r="V94" s="10"/>
      <c r="W94" s="10"/>
      <c r="X94" s="10"/>
      <c r="Y94" s="10"/>
      <c r="Z94" s="41">
        <f>+N94+O94+P94+Q94+R94+S94+T94+U94+V94+W94+X94+Y94</f>
        <v>0</v>
      </c>
      <c r="AA94" s="41">
        <f>+L94-Z94</f>
        <v>0</v>
      </c>
      <c r="AB94" s="3"/>
    </row>
    <row r="95" spans="2:28" ht="13" x14ac:dyDescent="0.3">
      <c r="B95" s="247" t="s">
        <v>72</v>
      </c>
      <c r="C95" s="247"/>
      <c r="D95" s="247"/>
      <c r="E95" s="247"/>
      <c r="F95" s="247"/>
      <c r="G95" s="247"/>
      <c r="H95" s="247"/>
      <c r="I95" s="176">
        <f>SUM(I92:I94)</f>
        <v>0</v>
      </c>
      <c r="J95" s="176">
        <f>SUM(J92:J94)</f>
        <v>0</v>
      </c>
      <c r="K95" s="176">
        <f>SUM(K92:K94)</f>
        <v>0</v>
      </c>
      <c r="L95"/>
      <c r="M95" s="211">
        <f t="shared" si="41"/>
        <v>0</v>
      </c>
      <c r="N95" s="74">
        <f t="shared" ref="N95:Y95" si="42">SUM(N92:N94)</f>
        <v>0</v>
      </c>
      <c r="O95" s="63">
        <f t="shared" si="42"/>
        <v>0</v>
      </c>
      <c r="P95" s="63">
        <f t="shared" si="42"/>
        <v>0</v>
      </c>
      <c r="Q95" s="63">
        <f t="shared" si="42"/>
        <v>0</v>
      </c>
      <c r="R95" s="63">
        <f t="shared" si="42"/>
        <v>0</v>
      </c>
      <c r="S95" s="63">
        <f t="shared" si="42"/>
        <v>0</v>
      </c>
      <c r="T95" s="63">
        <f t="shared" si="42"/>
        <v>0</v>
      </c>
      <c r="U95" s="63">
        <f t="shared" si="42"/>
        <v>0</v>
      </c>
      <c r="V95" s="63">
        <f t="shared" si="42"/>
        <v>0</v>
      </c>
      <c r="W95" s="63">
        <f t="shared" si="42"/>
        <v>0</v>
      </c>
      <c r="X95" s="63">
        <f t="shared" si="42"/>
        <v>0</v>
      </c>
      <c r="Y95" s="63">
        <f t="shared" si="42"/>
        <v>0</v>
      </c>
      <c r="Z95" s="42">
        <f>+N95+O95+P95+Q95+R95+S95+T95+U95+V95+W95+X95+Y95</f>
        <v>0</v>
      </c>
      <c r="AA95" s="42">
        <f>+L95-Z95</f>
        <v>0</v>
      </c>
      <c r="AB95" s="99" t="e">
        <f>+Z95/L95</f>
        <v>#DIV/0!</v>
      </c>
    </row>
    <row r="96" spans="2:28" ht="9" customHeight="1" x14ac:dyDescent="0.3">
      <c r="B96" s="153"/>
      <c r="C96" s="154"/>
      <c r="D96" s="154"/>
      <c r="E96" s="154"/>
      <c r="F96" s="154"/>
      <c r="G96" s="154"/>
      <c r="H96" s="154"/>
      <c r="I96" s="169"/>
      <c r="J96" s="169"/>
      <c r="K96" s="169"/>
      <c r="L96" s="217"/>
      <c r="M96" s="160"/>
      <c r="N96" s="19"/>
      <c r="O96" s="11"/>
      <c r="P96" s="11"/>
      <c r="Q96" s="11"/>
      <c r="R96" s="11"/>
      <c r="S96" s="11"/>
      <c r="T96" s="11"/>
      <c r="U96" s="11"/>
      <c r="V96" s="11"/>
      <c r="W96" s="11"/>
      <c r="X96" s="11"/>
      <c r="Y96" s="11"/>
      <c r="Z96" s="11"/>
      <c r="AA96" s="70"/>
      <c r="AB96" s="70"/>
    </row>
    <row r="97" spans="2:28" ht="13" x14ac:dyDescent="0.3">
      <c r="B97" s="247" t="s">
        <v>73</v>
      </c>
      <c r="C97" s="247"/>
      <c r="D97" s="247"/>
      <c r="E97" s="247"/>
      <c r="F97" s="247"/>
      <c r="G97" s="141" t="s">
        <v>58</v>
      </c>
      <c r="H97" s="202"/>
      <c r="I97" s="172">
        <f>+(I65+I67)*$H$97</f>
        <v>0</v>
      </c>
      <c r="J97" s="172">
        <f>+(J65+J67)*$H$97</f>
        <v>0</v>
      </c>
      <c r="K97" s="216">
        <f>+(K65+K67)</f>
        <v>0</v>
      </c>
      <c r="L97" s="218"/>
      <c r="M97" s="219">
        <f>+I97-J97-K97-L97</f>
        <v>0</v>
      </c>
      <c r="N97" s="84">
        <f>+(N65+N67)*$H$97</f>
        <v>0</v>
      </c>
      <c r="O97" s="9">
        <f>+(O65+O67)*$H$97</f>
        <v>0</v>
      </c>
      <c r="P97" s="9">
        <f>+(P65+P67)*$H$97</f>
        <v>0</v>
      </c>
      <c r="Q97" s="9">
        <f>+(Q65+Q67)*$H$97</f>
        <v>0</v>
      </c>
      <c r="R97" s="9">
        <f>+(R65+R67)*$H$97</f>
        <v>0</v>
      </c>
      <c r="S97" s="9">
        <f t="shared" ref="S97:Y97" si="43">+(S65+S67)*$H$97</f>
        <v>0</v>
      </c>
      <c r="T97" s="9">
        <f t="shared" si="43"/>
        <v>0</v>
      </c>
      <c r="U97" s="9">
        <f t="shared" si="43"/>
        <v>0</v>
      </c>
      <c r="V97" s="9">
        <f t="shared" si="43"/>
        <v>0</v>
      </c>
      <c r="W97" s="9">
        <f t="shared" si="43"/>
        <v>0</v>
      </c>
      <c r="X97" s="9">
        <f t="shared" si="43"/>
        <v>0</v>
      </c>
      <c r="Y97" s="9">
        <f t="shared" si="43"/>
        <v>0</v>
      </c>
      <c r="Z97" s="42">
        <f>+N97+O97+P97+Q97+R97+S97+T97+U97+V97+W97+X97+Y97</f>
        <v>0</v>
      </c>
      <c r="AA97" s="42">
        <f>+L97-Z97</f>
        <v>0</v>
      </c>
      <c r="AB97" s="99" t="e">
        <f>+Z97/L97</f>
        <v>#DIV/0!</v>
      </c>
    </row>
    <row r="98" spans="2:28" ht="13" x14ac:dyDescent="0.3">
      <c r="B98" s="161" t="s">
        <v>74</v>
      </c>
      <c r="C98" s="161"/>
      <c r="D98" s="161"/>
      <c r="E98" s="161"/>
      <c r="F98" s="161"/>
      <c r="G98" s="161"/>
      <c r="H98" s="162"/>
      <c r="I98" s="172">
        <f>+I65+I67+I77+I89+I95+I97</f>
        <v>0</v>
      </c>
      <c r="J98" s="172">
        <f>+J65+J67+J77+J89+J95+J97</f>
        <v>0</v>
      </c>
      <c r="K98" s="172">
        <f>+K65+K67+K77+K89+K95+K97</f>
        <v>0</v>
      </c>
      <c r="L98"/>
      <c r="M98" s="221">
        <f>+I98-J98-K98-L98</f>
        <v>0</v>
      </c>
      <c r="N98" s="85">
        <f t="shared" ref="N98:Y98" si="44">+N65+N67+N77+N89+N95+N97</f>
        <v>0</v>
      </c>
      <c r="O98" s="37">
        <f t="shared" si="44"/>
        <v>0</v>
      </c>
      <c r="P98" s="37">
        <f t="shared" si="44"/>
        <v>0</v>
      </c>
      <c r="Q98" s="37">
        <f t="shared" si="44"/>
        <v>0</v>
      </c>
      <c r="R98" s="37">
        <f t="shared" si="44"/>
        <v>0</v>
      </c>
      <c r="S98" s="37">
        <f t="shared" si="44"/>
        <v>0</v>
      </c>
      <c r="T98" s="37">
        <f t="shared" si="44"/>
        <v>0</v>
      </c>
      <c r="U98" s="37">
        <f t="shared" si="44"/>
        <v>0</v>
      </c>
      <c r="V98" s="37">
        <f t="shared" si="44"/>
        <v>0</v>
      </c>
      <c r="W98" s="37">
        <f t="shared" si="44"/>
        <v>0</v>
      </c>
      <c r="X98" s="37">
        <f t="shared" si="44"/>
        <v>0</v>
      </c>
      <c r="Y98" s="37">
        <f t="shared" si="44"/>
        <v>0</v>
      </c>
      <c r="Z98" s="69">
        <f>+N98+O98+P98+Q98+R98+S98+T98+U98+V98+W98+X98+Y98</f>
        <v>0</v>
      </c>
      <c r="AA98" s="69">
        <f>+L98-Z98</f>
        <v>0</v>
      </c>
      <c r="AB98" s="99" t="e">
        <f>+Z98/L98</f>
        <v>#DIV/0!</v>
      </c>
    </row>
    <row r="99" spans="2:28" ht="15.75" customHeight="1" x14ac:dyDescent="0.3">
      <c r="B99" s="161"/>
      <c r="C99" s="161"/>
      <c r="D99" s="161"/>
      <c r="E99" s="161"/>
      <c r="F99" s="161"/>
      <c r="G99" s="161"/>
      <c r="H99" s="162"/>
      <c r="I99" s="170"/>
      <c r="J99" s="170"/>
      <c r="K99" s="170"/>
      <c r="L99" s="170"/>
      <c r="M99" s="220"/>
      <c r="N99" s="86"/>
      <c r="O99" s="71"/>
      <c r="P99" s="71"/>
      <c r="Q99" s="71"/>
      <c r="R99" s="71"/>
      <c r="S99" s="71"/>
      <c r="T99" s="71"/>
      <c r="U99" s="71"/>
      <c r="V99" s="71"/>
      <c r="W99" s="71"/>
      <c r="X99" s="71"/>
      <c r="Y99" s="71"/>
      <c r="Z99" s="72"/>
      <c r="AA99" s="94"/>
      <c r="AB99" s="91"/>
    </row>
    <row r="100" spans="2:28" ht="13" x14ac:dyDescent="0.3">
      <c r="B100" s="251" t="s">
        <v>75</v>
      </c>
      <c r="C100" s="251"/>
      <c r="D100" s="251"/>
      <c r="E100" s="251"/>
      <c r="F100" s="251"/>
      <c r="G100" s="251"/>
      <c r="H100" s="251"/>
      <c r="I100" s="172">
        <f>I98+I53</f>
        <v>0</v>
      </c>
      <c r="J100" s="172">
        <f>J98+J53</f>
        <v>0</v>
      </c>
      <c r="K100" s="172">
        <f>K98+K53</f>
        <v>0</v>
      </c>
      <c r="L100" s="172">
        <f>L98+L53</f>
        <v>0</v>
      </c>
      <c r="M100" s="172">
        <f>M98+M53</f>
        <v>0</v>
      </c>
      <c r="N100" s="62" t="e">
        <f t="shared" ref="N100:Y100" si="45">N98+N53</f>
        <v>#REF!</v>
      </c>
      <c r="O100" s="20" t="e">
        <f t="shared" si="45"/>
        <v>#REF!</v>
      </c>
      <c r="P100" s="20" t="e">
        <f t="shared" si="45"/>
        <v>#REF!</v>
      </c>
      <c r="Q100" s="20" t="e">
        <f t="shared" si="45"/>
        <v>#REF!</v>
      </c>
      <c r="R100" s="20" t="e">
        <f t="shared" si="45"/>
        <v>#REF!</v>
      </c>
      <c r="S100" s="20" t="e">
        <f t="shared" si="45"/>
        <v>#REF!</v>
      </c>
      <c r="T100" s="20" t="e">
        <f t="shared" si="45"/>
        <v>#REF!</v>
      </c>
      <c r="U100" s="20" t="e">
        <f t="shared" si="45"/>
        <v>#REF!</v>
      </c>
      <c r="V100" s="20" t="e">
        <f t="shared" si="45"/>
        <v>#REF!</v>
      </c>
      <c r="W100" s="20" t="e">
        <f t="shared" si="45"/>
        <v>#REF!</v>
      </c>
      <c r="X100" s="20" t="e">
        <f t="shared" si="45"/>
        <v>#REF!</v>
      </c>
      <c r="Y100" s="20" t="e">
        <f t="shared" si="45"/>
        <v>#REF!</v>
      </c>
      <c r="Z100" s="73" t="e">
        <f>+N100+O100+P100+Q100+R100+S100+T100+U100+V100+W100+X100+Y100</f>
        <v>#REF!</v>
      </c>
      <c r="AA100" s="89" t="e">
        <f>+L100-Z100</f>
        <v>#REF!</v>
      </c>
      <c r="AB100" s="101" t="e">
        <f>+Z100/L100</f>
        <v>#REF!</v>
      </c>
    </row>
    <row r="101" spans="2:28" ht="13" x14ac:dyDescent="0.3">
      <c r="B101" s="126"/>
      <c r="C101" s="126"/>
      <c r="D101" s="126"/>
      <c r="E101" s="126"/>
      <c r="F101" s="126"/>
      <c r="G101" s="126"/>
      <c r="H101" s="127"/>
      <c r="I101" s="128"/>
      <c r="J101" s="128"/>
      <c r="K101" s="128"/>
      <c r="L101" s="129"/>
      <c r="M101" s="129"/>
      <c r="N101" s="4"/>
      <c r="O101" s="4"/>
      <c r="P101" s="4"/>
      <c r="Q101" s="4"/>
      <c r="R101" s="4"/>
      <c r="S101" s="4"/>
      <c r="T101" s="4"/>
      <c r="U101" s="4"/>
      <c r="V101" s="4"/>
      <c r="W101" s="4"/>
      <c r="X101" s="4"/>
      <c r="Y101" s="4"/>
      <c r="Z101" s="6"/>
      <c r="AA101" s="6"/>
    </row>
    <row r="102" spans="2:28" ht="12.5" x14ac:dyDescent="0.25">
      <c r="B102" s="125" t="s">
        <v>132</v>
      </c>
      <c r="C102" s="125"/>
      <c r="D102" s="125"/>
      <c r="E102" s="125"/>
      <c r="F102" s="125"/>
      <c r="G102" s="125"/>
      <c r="H102" s="125"/>
      <c r="I102" s="125"/>
      <c r="J102" s="222" t="e">
        <f>(J100+K100)/L100</f>
        <v>#DIV/0!</v>
      </c>
      <c r="K102"/>
      <c r="L102" s="130"/>
      <c r="M102" s="130"/>
    </row>
    <row r="103" spans="2:28" ht="12.5" x14ac:dyDescent="0.25">
      <c r="B103" s="125" t="s">
        <v>133</v>
      </c>
      <c r="C103" s="125"/>
      <c r="D103" s="125"/>
      <c r="E103" s="125"/>
      <c r="F103" s="125"/>
      <c r="G103" s="125"/>
      <c r="H103" s="125"/>
      <c r="I103" s="125"/>
      <c r="J103" s="222" t="e">
        <f>J100/L100</f>
        <v>#DIV/0!</v>
      </c>
      <c r="K103"/>
      <c r="L103" s="130"/>
      <c r="M103" s="130"/>
    </row>
    <row r="104" spans="2:28" ht="12.5" x14ac:dyDescent="0.25">
      <c r="B104" s="125" t="s">
        <v>76</v>
      </c>
      <c r="C104" s="125"/>
      <c r="D104" s="125"/>
      <c r="E104" s="125"/>
      <c r="F104" s="125"/>
      <c r="G104" s="125"/>
      <c r="H104" s="125"/>
      <c r="I104" s="125"/>
      <c r="J104" s="196" t="e">
        <f>IF(J102&gt;24.99%,"yes","no")</f>
        <v>#DIV/0!</v>
      </c>
      <c r="K104"/>
      <c r="L104" s="130"/>
      <c r="M104" s="130"/>
      <c r="N104" s="7" t="e">
        <f t="shared" ref="N104:Y104" si="46">IF($I$92&gt;=$Z$53*$J104,"YES","NO")</f>
        <v>#REF!</v>
      </c>
      <c r="O104" s="7" t="e">
        <f t="shared" si="46"/>
        <v>#REF!</v>
      </c>
      <c r="P104" s="7" t="e">
        <f t="shared" si="46"/>
        <v>#REF!</v>
      </c>
      <c r="Q104" s="7" t="e">
        <f t="shared" si="46"/>
        <v>#REF!</v>
      </c>
      <c r="R104" s="7" t="e">
        <f t="shared" si="46"/>
        <v>#REF!</v>
      </c>
      <c r="S104" s="7" t="e">
        <f t="shared" si="46"/>
        <v>#REF!</v>
      </c>
      <c r="T104" s="7" t="e">
        <f t="shared" si="46"/>
        <v>#REF!</v>
      </c>
      <c r="U104" s="7" t="e">
        <f t="shared" si="46"/>
        <v>#REF!</v>
      </c>
      <c r="V104" s="7" t="e">
        <f t="shared" si="46"/>
        <v>#REF!</v>
      </c>
      <c r="W104" s="7" t="e">
        <f t="shared" si="46"/>
        <v>#REF!</v>
      </c>
      <c r="X104" s="7" t="e">
        <f t="shared" si="46"/>
        <v>#REF!</v>
      </c>
      <c r="Y104" s="7" t="e">
        <f t="shared" si="46"/>
        <v>#REF!</v>
      </c>
      <c r="Z104" s="7"/>
      <c r="AA104" s="7"/>
    </row>
    <row r="105" spans="2:28" ht="12.5" x14ac:dyDescent="0.25">
      <c r="B105" s="125" t="s">
        <v>131</v>
      </c>
      <c r="C105" s="125"/>
      <c r="D105" s="125"/>
      <c r="E105" s="125"/>
      <c r="F105" s="125"/>
      <c r="G105" s="125"/>
      <c r="H105" s="125"/>
      <c r="I105" s="125"/>
      <c r="J105" s="196" t="e">
        <f>IF(J103&gt;19.99%,"yes","no")</f>
        <v>#DIV/0!</v>
      </c>
      <c r="K105"/>
      <c r="L105" s="130"/>
      <c r="M105" s="130"/>
    </row>
    <row r="106" spans="2:28" ht="12.5" x14ac:dyDescent="0.25">
      <c r="B106"/>
      <c r="C106"/>
      <c r="D106"/>
      <c r="E106"/>
      <c r="F106"/>
      <c r="G106"/>
      <c r="H106"/>
      <c r="I106"/>
      <c r="J106"/>
      <c r="K106"/>
      <c r="L106"/>
      <c r="M106" s="125"/>
    </row>
    <row r="107" spans="2:28" ht="12.5" x14ac:dyDescent="0.25">
      <c r="B107"/>
      <c r="C107"/>
      <c r="D107"/>
      <c r="E107"/>
      <c r="F107"/>
      <c r="G107"/>
      <c r="H107"/>
      <c r="I107"/>
      <c r="J107"/>
      <c r="K107"/>
      <c r="L107"/>
      <c r="M107" s="125"/>
    </row>
    <row r="108" spans="2:28" ht="12.5" x14ac:dyDescent="0.25">
      <c r="B108"/>
      <c r="C108"/>
      <c r="D108"/>
      <c r="E108"/>
      <c r="F108"/>
      <c r="G108"/>
      <c r="H108"/>
      <c r="I108"/>
      <c r="J108"/>
      <c r="K108"/>
      <c r="L108"/>
    </row>
  </sheetData>
  <sheetProtection selectLockedCells="1"/>
  <mergeCells count="92">
    <mergeCell ref="B75:H75"/>
    <mergeCell ref="B65:H65"/>
    <mergeCell ref="B66:H66"/>
    <mergeCell ref="B59:F59"/>
    <mergeCell ref="B9:G9"/>
    <mergeCell ref="B10:G10"/>
    <mergeCell ref="B11:G11"/>
    <mergeCell ref="B12:G12"/>
    <mergeCell ref="B13:G13"/>
    <mergeCell ref="B14:G14"/>
    <mergeCell ref="B57:H57"/>
    <mergeCell ref="B60:F60"/>
    <mergeCell ref="B61:F61"/>
    <mergeCell ref="B62:F62"/>
    <mergeCell ref="B74:H74"/>
    <mergeCell ref="B16:H16"/>
    <mergeCell ref="B78:H78"/>
    <mergeCell ref="B79:H79"/>
    <mergeCell ref="B80:H80"/>
    <mergeCell ref="N5:Q5"/>
    <mergeCell ref="Z6:AA6"/>
    <mergeCell ref="B4:G5"/>
    <mergeCell ref="B6:H6"/>
    <mergeCell ref="R5:U5"/>
    <mergeCell ref="B19:F19"/>
    <mergeCell ref="B22:F22"/>
    <mergeCell ref="B23:F23"/>
    <mergeCell ref="B29:H29"/>
    <mergeCell ref="B39:H39"/>
    <mergeCell ref="B37:H37"/>
    <mergeCell ref="B18:F18"/>
    <mergeCell ref="B17:H17"/>
    <mergeCell ref="B20:F20"/>
    <mergeCell ref="B21:F21"/>
    <mergeCell ref="B31:H31"/>
    <mergeCell ref="B34:H34"/>
    <mergeCell ref="B30:H30"/>
    <mergeCell ref="B25:H25"/>
    <mergeCell ref="B32:H32"/>
    <mergeCell ref="B24:F24"/>
    <mergeCell ref="B71:H71"/>
    <mergeCell ref="B72:H72"/>
    <mergeCell ref="B73:H73"/>
    <mergeCell ref="B35:H35"/>
    <mergeCell ref="B36:H36"/>
    <mergeCell ref="B58:F58"/>
    <mergeCell ref="B49:H49"/>
    <mergeCell ref="B38:H38"/>
    <mergeCell ref="B43:H43"/>
    <mergeCell ref="B47:H47"/>
    <mergeCell ref="B46:H46"/>
    <mergeCell ref="B45:H45"/>
    <mergeCell ref="B67:F67"/>
    <mergeCell ref="B48:H48"/>
    <mergeCell ref="B86:H86"/>
    <mergeCell ref="B81:H81"/>
    <mergeCell ref="B82:H82"/>
    <mergeCell ref="B83:H83"/>
    <mergeCell ref="B85:H85"/>
    <mergeCell ref="B84:H84"/>
    <mergeCell ref="B100:H100"/>
    <mergeCell ref="B91:H91"/>
    <mergeCell ref="B55:M55"/>
    <mergeCell ref="B56:M56"/>
    <mergeCell ref="B7:M7"/>
    <mergeCell ref="B8:M8"/>
    <mergeCell ref="B63:F63"/>
    <mergeCell ref="B64:F64"/>
    <mergeCell ref="B87:H87"/>
    <mergeCell ref="B88:H88"/>
    <mergeCell ref="B89:H89"/>
    <mergeCell ref="B92:H92"/>
    <mergeCell ref="B94:H94"/>
    <mergeCell ref="B95:H95"/>
    <mergeCell ref="B93:H93"/>
    <mergeCell ref="B97:F97"/>
    <mergeCell ref="B2:M2"/>
    <mergeCell ref="J4:M4"/>
    <mergeCell ref="J5:M5"/>
    <mergeCell ref="B77:H77"/>
    <mergeCell ref="B69:H69"/>
    <mergeCell ref="B70:F70"/>
    <mergeCell ref="B33:H33"/>
    <mergeCell ref="B15:H15"/>
    <mergeCell ref="B41:H41"/>
    <mergeCell ref="B42:H42"/>
    <mergeCell ref="B44:H44"/>
    <mergeCell ref="B40:H40"/>
    <mergeCell ref="B76:H76"/>
    <mergeCell ref="B27:F27"/>
    <mergeCell ref="B26:H26"/>
    <mergeCell ref="B52:F52"/>
  </mergeCells>
  <phoneticPr fontId="0" type="noConversion"/>
  <printOptions horizontalCentered="1"/>
  <pageMargins left="0.5" right="0.5" top="1.5" bottom="1" header="0.5" footer="0.5"/>
  <pageSetup scale="35" fitToHeight="0" orientation="landscape" r:id="rId1"/>
  <headerFooter alignWithMargins="0">
    <oddHeader>&amp;C&amp;"Arial,Bold"&amp;11Massachusetts Technology Collaborative
Research and Development
 Standard Budget and Invoice Template
Invoiced Costs</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AAA95-B29D-42BC-A56A-F1E7D2707199}">
  <sheetPr>
    <tabColor theme="6" tint="0.39997558519241921"/>
    <pageSetUpPr fitToPage="1"/>
  </sheetPr>
  <dimension ref="B2:S35"/>
  <sheetViews>
    <sheetView zoomScaleNormal="100" workbookViewId="0">
      <selection activeCell="C36" sqref="C36"/>
    </sheetView>
  </sheetViews>
  <sheetFormatPr defaultColWidth="9.1796875" defaultRowHeight="12.75" customHeight="1" x14ac:dyDescent="0.25"/>
  <cols>
    <col min="1" max="1" width="9.1796875" style="13"/>
    <col min="2" max="2" width="53.1796875" style="13" bestFit="1" customWidth="1"/>
    <col min="3" max="3" width="26.453125" style="13" customWidth="1"/>
    <col min="4" max="6" width="25.81640625" style="13" customWidth="1"/>
    <col min="7" max="7" width="17" style="13" customWidth="1"/>
    <col min="8" max="8" width="3.1796875" style="13" customWidth="1"/>
    <col min="9" max="9" width="18.1796875" style="13" customWidth="1"/>
    <col min="10" max="16384" width="9.1796875" style="13"/>
  </cols>
  <sheetData>
    <row r="2" spans="2:19" ht="31.5" customHeight="1" x14ac:dyDescent="0.25">
      <c r="B2" s="244" t="s">
        <v>104</v>
      </c>
      <c r="C2" s="244"/>
      <c r="D2" s="244"/>
      <c r="E2" s="244"/>
      <c r="F2" s="244"/>
      <c r="G2" s="244"/>
      <c r="H2" s="244"/>
      <c r="I2" s="244"/>
      <c r="J2"/>
      <c r="K2"/>
      <c r="L2"/>
      <c r="M2"/>
    </row>
    <row r="3" spans="2:19" ht="12.65" customHeight="1" x14ac:dyDescent="0.25">
      <c r="B3"/>
      <c r="C3"/>
      <c r="D3"/>
      <c r="E3"/>
      <c r="F3"/>
      <c r="G3"/>
      <c r="H3"/>
      <c r="I3"/>
      <c r="J3"/>
      <c r="K3"/>
      <c r="L3"/>
      <c r="M3"/>
    </row>
    <row r="4" spans="2:19" ht="44.25" customHeight="1" x14ac:dyDescent="0.25">
      <c r="B4" s="277" t="s">
        <v>139</v>
      </c>
      <c r="C4" s="277"/>
      <c r="D4" s="277"/>
      <c r="E4" s="277"/>
      <c r="F4" s="277"/>
      <c r="G4" s="277"/>
      <c r="I4" s="278" t="s">
        <v>119</v>
      </c>
    </row>
    <row r="5" spans="2:19" ht="12.75" customHeight="1" x14ac:dyDescent="0.25">
      <c r="B5" s="192"/>
      <c r="C5" s="192"/>
      <c r="D5" s="192"/>
      <c r="E5" s="192"/>
      <c r="F5" s="192"/>
      <c r="G5" s="192"/>
      <c r="I5" s="278"/>
    </row>
    <row r="6" spans="2:19" ht="13" x14ac:dyDescent="0.3">
      <c r="B6" s="179"/>
      <c r="C6" s="181" t="s">
        <v>77</v>
      </c>
      <c r="D6" s="181" t="s">
        <v>78</v>
      </c>
      <c r="E6" s="181" t="s">
        <v>79</v>
      </c>
      <c r="F6" s="181" t="s">
        <v>117</v>
      </c>
      <c r="G6" s="179"/>
      <c r="I6" s="278"/>
    </row>
    <row r="7" spans="2:19" ht="13" x14ac:dyDescent="0.3">
      <c r="B7" s="179"/>
      <c r="C7" s="180" t="s">
        <v>80</v>
      </c>
      <c r="D7" s="180" t="s">
        <v>81</v>
      </c>
      <c r="E7" s="180" t="s">
        <v>82</v>
      </c>
      <c r="F7" s="180" t="s">
        <v>118</v>
      </c>
      <c r="G7" s="182" t="s">
        <v>83</v>
      </c>
      <c r="I7" s="278"/>
    </row>
    <row r="8" spans="2:19" ht="13" x14ac:dyDescent="0.25">
      <c r="B8" s="183" t="s">
        <v>84</v>
      </c>
      <c r="C8" s="184"/>
      <c r="D8" s="184"/>
      <c r="E8" s="184"/>
      <c r="F8" s="184"/>
      <c r="G8" s="184"/>
      <c r="H8" s="14"/>
      <c r="I8" s="184"/>
      <c r="J8" s="14"/>
    </row>
    <row r="9" spans="2:19" ht="12.5" x14ac:dyDescent="0.25">
      <c r="B9" s="179" t="s">
        <v>106</v>
      </c>
      <c r="C9" s="205"/>
      <c r="D9" s="205"/>
      <c r="E9" s="205"/>
      <c r="F9" s="205"/>
      <c r="G9" s="188">
        <f>SUM(C9:F9)</f>
        <v>0</v>
      </c>
      <c r="I9" s="190">
        <f>G9-'Budget Template'!I15</f>
        <v>0</v>
      </c>
    </row>
    <row r="10" spans="2:19" ht="12.5" x14ac:dyDescent="0.25">
      <c r="B10" s="179" t="s">
        <v>9</v>
      </c>
      <c r="C10" s="205"/>
      <c r="D10" s="205"/>
      <c r="E10" s="205"/>
      <c r="F10" s="205"/>
      <c r="G10" s="188">
        <f t="shared" ref="G10:G13" si="0">SUM(C10:F10)</f>
        <v>0</v>
      </c>
      <c r="I10" s="190">
        <f>G10-'Budget Template'!I25</f>
        <v>0</v>
      </c>
    </row>
    <row r="11" spans="2:19" ht="12.5" x14ac:dyDescent="0.25">
      <c r="B11" s="179" t="s">
        <v>120</v>
      </c>
      <c r="C11" s="205"/>
      <c r="D11" s="205"/>
      <c r="E11" s="205"/>
      <c r="F11" s="205"/>
      <c r="G11" s="188">
        <f t="shared" si="0"/>
        <v>0</v>
      </c>
      <c r="I11" s="190">
        <f>G11-'Budget Template'!I27</f>
        <v>0</v>
      </c>
    </row>
    <row r="12" spans="2:19" ht="12.5" x14ac:dyDescent="0.25">
      <c r="B12" s="179" t="s">
        <v>121</v>
      </c>
      <c r="C12" s="205"/>
      <c r="D12" s="205"/>
      <c r="E12" s="205"/>
      <c r="F12" s="205"/>
      <c r="G12" s="188">
        <f t="shared" si="0"/>
        <v>0</v>
      </c>
      <c r="I12" s="190">
        <f>G12-'Budget Template'!I37</f>
        <v>0</v>
      </c>
      <c r="M12" s="15"/>
      <c r="N12" s="15"/>
      <c r="O12" s="15"/>
      <c r="P12" s="15"/>
      <c r="Q12" s="15"/>
      <c r="R12" s="15"/>
      <c r="S12" s="15"/>
    </row>
    <row r="13" spans="2:19" ht="12.5" x14ac:dyDescent="0.25">
      <c r="B13" s="179" t="s">
        <v>122</v>
      </c>
      <c r="C13" s="205"/>
      <c r="D13" s="205"/>
      <c r="E13" s="205"/>
      <c r="F13" s="205"/>
      <c r="G13" s="188">
        <f t="shared" si="0"/>
        <v>0</v>
      </c>
      <c r="I13" s="190">
        <f>G13-'Budget Template'!I49</f>
        <v>0</v>
      </c>
    </row>
    <row r="14" spans="2:19" ht="12.5" x14ac:dyDescent="0.25">
      <c r="B14" s="179" t="s">
        <v>86</v>
      </c>
      <c r="C14" s="205"/>
      <c r="D14" s="205"/>
      <c r="E14" s="205"/>
      <c r="F14" s="205"/>
      <c r="G14" s="188">
        <f>SUM(C14:F14)</f>
        <v>0</v>
      </c>
      <c r="I14" s="190">
        <f>G14-'Budget Template'!I52</f>
        <v>0</v>
      </c>
    </row>
    <row r="15" spans="2:19" ht="13" x14ac:dyDescent="0.3">
      <c r="B15" s="185" t="s">
        <v>87</v>
      </c>
      <c r="C15" s="188">
        <f>SUM(C9:C14)</f>
        <v>0</v>
      </c>
      <c r="D15" s="188">
        <f>SUM(D9:D14)</f>
        <v>0</v>
      </c>
      <c r="E15" s="188">
        <f>SUM(E9:E14)</f>
        <v>0</v>
      </c>
      <c r="F15" s="188">
        <f>SUM(F9:F14)</f>
        <v>0</v>
      </c>
      <c r="G15" s="188">
        <f>SUM(G9:G14)</f>
        <v>0</v>
      </c>
      <c r="I15" s="190">
        <f>G15-'Budget Template'!I53</f>
        <v>0</v>
      </c>
    </row>
    <row r="16" spans="2:19" ht="12.5" x14ac:dyDescent="0.25">
      <c r="B16" s="179"/>
      <c r="C16" s="179"/>
      <c r="D16" s="179"/>
      <c r="E16" s="179"/>
      <c r="F16" s="179"/>
      <c r="G16" s="179"/>
      <c r="I16" s="179"/>
    </row>
    <row r="17" spans="2:9" ht="12.5" x14ac:dyDescent="0.25">
      <c r="B17" s="179"/>
      <c r="C17" s="179"/>
      <c r="D17" s="179"/>
      <c r="E17" s="179"/>
      <c r="F17" s="179"/>
      <c r="G17" s="179"/>
      <c r="I17" s="179"/>
    </row>
    <row r="18" spans="2:9" ht="13" x14ac:dyDescent="0.3">
      <c r="B18" s="185" t="s">
        <v>88</v>
      </c>
      <c r="C18" s="179"/>
      <c r="D18" s="179"/>
      <c r="E18" s="179"/>
      <c r="F18" s="179"/>
      <c r="G18" s="179"/>
      <c r="I18" s="179"/>
    </row>
    <row r="19" spans="2:9" ht="12.5" x14ac:dyDescent="0.25">
      <c r="B19" s="179" t="s">
        <v>15</v>
      </c>
      <c r="C19" s="205"/>
      <c r="D19" s="205"/>
      <c r="E19" s="205"/>
      <c r="F19" s="205"/>
      <c r="G19" s="188">
        <f>SUM(C19:F19)</f>
        <v>0</v>
      </c>
      <c r="I19" s="191">
        <f>G19-'Budget Template'!I65</f>
        <v>0</v>
      </c>
    </row>
    <row r="20" spans="2:9" ht="12.5" x14ac:dyDescent="0.25">
      <c r="B20" s="179" t="s">
        <v>85</v>
      </c>
      <c r="C20" s="205"/>
      <c r="D20" s="205"/>
      <c r="E20" s="205"/>
      <c r="F20" s="205"/>
      <c r="G20" s="188">
        <f t="shared" ref="G20:G24" si="1">SUM(C20:F20)</f>
        <v>0</v>
      </c>
      <c r="I20" s="191">
        <f>G20-'Budget Template'!I67</f>
        <v>0</v>
      </c>
    </row>
    <row r="21" spans="2:9" ht="12.5" x14ac:dyDescent="0.25">
      <c r="B21" s="179" t="s">
        <v>19</v>
      </c>
      <c r="C21" s="205"/>
      <c r="D21" s="205"/>
      <c r="E21" s="205"/>
      <c r="F21" s="205"/>
      <c r="G21" s="188">
        <f t="shared" si="1"/>
        <v>0</v>
      </c>
      <c r="I21" s="191">
        <f>G21-'Budget Template'!I77</f>
        <v>0</v>
      </c>
    </row>
    <row r="22" spans="2:9" ht="12.5" x14ac:dyDescent="0.25">
      <c r="B22" s="179" t="s">
        <v>21</v>
      </c>
      <c r="C22" s="205"/>
      <c r="D22" s="205"/>
      <c r="E22" s="205"/>
      <c r="F22" s="205"/>
      <c r="G22" s="188">
        <f>SUM(C22:F22)</f>
        <v>0</v>
      </c>
      <c r="I22" s="191">
        <f>G22-'Budget Template'!I89</f>
        <v>0</v>
      </c>
    </row>
    <row r="23" spans="2:9" ht="12.5" x14ac:dyDescent="0.25">
      <c r="B23" s="179" t="s">
        <v>23</v>
      </c>
      <c r="C23" s="205"/>
      <c r="D23" s="205"/>
      <c r="E23" s="205"/>
      <c r="F23" s="205"/>
      <c r="G23" s="188">
        <f t="shared" si="1"/>
        <v>0</v>
      </c>
      <c r="I23" s="191">
        <f>G23-'Budget Template'!I95</f>
        <v>0</v>
      </c>
    </row>
    <row r="24" spans="2:9" ht="12.5" x14ac:dyDescent="0.25">
      <c r="B24" s="179" t="s">
        <v>123</v>
      </c>
      <c r="C24" s="205"/>
      <c r="D24" s="205"/>
      <c r="E24" s="205"/>
      <c r="F24" s="205"/>
      <c r="G24" s="188">
        <f t="shared" si="1"/>
        <v>0</v>
      </c>
      <c r="I24" s="191">
        <f>G24-'Budget Template'!I97</f>
        <v>0</v>
      </c>
    </row>
    <row r="25" spans="2:9" ht="13" x14ac:dyDescent="0.3">
      <c r="B25" s="185" t="s">
        <v>89</v>
      </c>
      <c r="C25" s="188">
        <f>SUM(C19:C24)</f>
        <v>0</v>
      </c>
      <c r="D25" s="188">
        <f t="shared" ref="D25" si="2">SUM(D19:D24)</f>
        <v>0</v>
      </c>
      <c r="E25" s="188">
        <f>SUM(E19:E24)</f>
        <v>0</v>
      </c>
      <c r="F25" s="188">
        <f>SUM(F19:F24)</f>
        <v>0</v>
      </c>
      <c r="G25" s="188">
        <f>SUM(G19:G24)</f>
        <v>0</v>
      </c>
      <c r="I25" s="191">
        <f>G25-'Budget Template'!I98</f>
        <v>0</v>
      </c>
    </row>
    <row r="26" spans="2:9" ht="12.5" x14ac:dyDescent="0.25">
      <c r="B26" s="179"/>
      <c r="C26" s="179"/>
      <c r="D26" s="179"/>
      <c r="E26" s="179"/>
      <c r="F26" s="179"/>
      <c r="G26" s="179"/>
      <c r="I26" s="186"/>
    </row>
    <row r="27" spans="2:9" ht="13" x14ac:dyDescent="0.3">
      <c r="B27" s="185" t="s">
        <v>90</v>
      </c>
      <c r="C27" s="188">
        <f>+C25+C15</f>
        <v>0</v>
      </c>
      <c r="D27" s="188">
        <f>+D25+D15</f>
        <v>0</v>
      </c>
      <c r="E27" s="188">
        <f>+E25+E15</f>
        <v>0</v>
      </c>
      <c r="F27" s="188">
        <f>+F25+F15</f>
        <v>0</v>
      </c>
      <c r="G27" s="188">
        <f>+G25+G15</f>
        <v>0</v>
      </c>
      <c r="I27" s="191">
        <f>G27-'Budget Template'!I100</f>
        <v>0</v>
      </c>
    </row>
    <row r="28" spans="2:9" ht="12.5" x14ac:dyDescent="0.25">
      <c r="B28" s="179"/>
      <c r="C28" s="179"/>
      <c r="D28" s="179"/>
      <c r="E28" s="179"/>
      <c r="F28" s="179"/>
      <c r="G28" s="179"/>
      <c r="I28" s="186"/>
    </row>
    <row r="29" spans="2:9" ht="13" x14ac:dyDescent="0.3">
      <c r="B29" s="187" t="s">
        <v>91</v>
      </c>
      <c r="C29" s="206"/>
      <c r="D29" s="206"/>
      <c r="E29" s="206">
        <v>0</v>
      </c>
      <c r="F29" s="206">
        <v>0</v>
      </c>
      <c r="G29" s="189">
        <f>SUM(C29:F29)</f>
        <v>0</v>
      </c>
      <c r="I29" s="191">
        <f>G29-'Budget Template'!L100</f>
        <v>0</v>
      </c>
    </row>
    <row r="30" spans="2:9" ht="12.5" x14ac:dyDescent="0.25">
      <c r="B30" s="179" t="s">
        <v>92</v>
      </c>
      <c r="C30" s="188">
        <f>C27-C29</f>
        <v>0</v>
      </c>
      <c r="D30" s="188">
        <f t="shared" ref="D30:E30" si="3">D27-D29</f>
        <v>0</v>
      </c>
      <c r="E30" s="188">
        <f t="shared" si="3"/>
        <v>0</v>
      </c>
      <c r="F30" s="188">
        <f t="shared" ref="F30" si="4">F27-F29</f>
        <v>0</v>
      </c>
      <c r="G30" s="188">
        <f>SUM(C30:F30)</f>
        <v>0</v>
      </c>
      <c r="I30" s="191">
        <f>G30-'Budget Template'!J100</f>
        <v>0</v>
      </c>
    </row>
    <row r="35" spans="4:4" ht="12.75" customHeight="1" x14ac:dyDescent="0.25">
      <c r="D35" s="13" t="s">
        <v>105</v>
      </c>
    </row>
  </sheetData>
  <mergeCells count="3">
    <mergeCell ref="B4:G4"/>
    <mergeCell ref="I4:I7"/>
    <mergeCell ref="B2:I2"/>
  </mergeCells>
  <pageMargins left="0.2" right="0.2" top="0.75" bottom="0.75" header="0.3" footer="0.3"/>
  <pageSetup scale="82" fitToHeight="0" orientation="landscape" r:id="rId1"/>
  <headerFooter>
    <oddHeader>&amp;CResearch and Development 
Budget Breakdown: Annually</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e758630-0973-480b-a8ec-18262ddf16e1" xsi:nil="true"/>
    <lcf76f155ced4ddcb4097134ff3c332f xmlns="23c2ef15-9bf2-48dc-a02b-569415b1decc">
      <Terms xmlns="http://schemas.microsoft.com/office/infopath/2007/PartnerControls"/>
    </lcf76f155ced4ddcb4097134ff3c332f>
    <_Flow_SignoffStatus xmlns="23c2ef15-9bf2-48dc-a02b-569415b1dec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28377CBFA49F64EA15795A9638DEA0F" ma:contentTypeVersion="17" ma:contentTypeDescription="Create a new document." ma:contentTypeScope="" ma:versionID="0f73733567ae4a4594da24dd3ad4d3c8">
  <xsd:schema xmlns:xsd="http://www.w3.org/2001/XMLSchema" xmlns:xs="http://www.w3.org/2001/XMLSchema" xmlns:p="http://schemas.microsoft.com/office/2006/metadata/properties" xmlns:ns2="23c2ef15-9bf2-48dc-a02b-569415b1decc" xmlns:ns3="0e758630-0973-480b-a8ec-18262ddf16e1" targetNamespace="http://schemas.microsoft.com/office/2006/metadata/properties" ma:root="true" ma:fieldsID="96d4ebc4a189b8ccab14835ae21cf587" ns2:_="" ns3:_="">
    <xsd:import namespace="23c2ef15-9bf2-48dc-a02b-569415b1decc"/>
    <xsd:import namespace="0e758630-0973-480b-a8ec-18262ddf16e1"/>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_Flow_SignoffStatus"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c2ef15-9bf2-48dc-a02b-569415b1de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4faeb5f8-066e-4252-85f7-2a35006b499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_Flow_SignoffStatus" ma:index="21" nillable="true" ma:displayName="Sign-off status" ma:internalName="Sign_x002d_off_x0020_status">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e758630-0973-480b-a8ec-18262ddf16e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1448b37-e6e8-48d7-ad87-bed8981cfb3c}" ma:internalName="TaxCatchAll" ma:showField="CatchAllData" ma:web="0e758630-0973-480b-a8ec-18262ddf16e1">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E6D94D3-2E73-4B73-92D0-ED5C8D618DB1}">
  <ds:schemaRefs>
    <ds:schemaRef ds:uri="http://schemas.microsoft.com/office/2006/metadata/properties"/>
    <ds:schemaRef ds:uri="http://schemas.microsoft.com/office/infopath/2007/PartnerControls"/>
    <ds:schemaRef ds:uri="0e758630-0973-480b-a8ec-18262ddf16e1"/>
    <ds:schemaRef ds:uri="23c2ef15-9bf2-48dc-a02b-569415b1decc"/>
  </ds:schemaRefs>
</ds:datastoreItem>
</file>

<file path=customXml/itemProps2.xml><?xml version="1.0" encoding="utf-8"?>
<ds:datastoreItem xmlns:ds="http://schemas.openxmlformats.org/officeDocument/2006/customXml" ds:itemID="{816000FA-78D2-47DA-BE25-1DB514B2C9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c2ef15-9bf2-48dc-a02b-569415b1decc"/>
    <ds:schemaRef ds:uri="0e758630-0973-480b-a8ec-18262ddf16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0D177F3-9F40-4545-A6C2-C04CA29B5FE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Budget Guidelines</vt:lpstr>
      <vt:lpstr>Cost-share Guidelines</vt:lpstr>
      <vt:lpstr>Budget Template</vt:lpstr>
      <vt:lpstr>Budget by Fiscal Year</vt:lpstr>
      <vt:lpstr>'Budget by Fiscal Year'!Print_Area</vt:lpstr>
      <vt:lpstr>'Budget Template'!Print_Area</vt:lpstr>
    </vt:vector>
  </TitlesOfParts>
  <Manager/>
  <Company>Dell Computer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napolitano</dc:creator>
  <cp:keywords/>
  <dc:description/>
  <cp:lastModifiedBy>Benedikt Reynolds</cp:lastModifiedBy>
  <cp:revision/>
  <dcterms:created xsi:type="dcterms:W3CDTF">2002-01-10T21:33:50Z</dcterms:created>
  <dcterms:modified xsi:type="dcterms:W3CDTF">2026-07-22T14:17:22Z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0x010100128377CBFA49F64EA15795A9638DEA0F</vt:lpwstr>
  </property>
  <property fmtid="{D5CDD505-2E9C-101B-9397-08002B2CF9AE}" pid="3" name="MediaServiceImageTags">
    <vt:lpwstr/>
  </property>
</Properties>
</file>