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threesf.sharepoint.com/sites/MAEEAChargingHubs/Shared Documents/General/Data &amp; Analysis/Final Deliverables for EVICC/"/>
    </mc:Choice>
  </mc:AlternateContent>
  <xr:revisionPtr revIDLastSave="211" documentId="8_{837E08C6-E6D3-3B42-B88C-EEDEA9C44098}" xr6:coauthVersionLast="47" xr6:coauthVersionMax="47" xr10:uidLastSave="{1D20B509-4A1B-4B10-AB54-B7EEB3484472}"/>
  <bookViews>
    <workbookView xWindow="-108" yWindow="-108" windowWidth="23256" windowHeight="13896" tabRatio="820" activeTab="1" xr2:uid="{9DEC9F6F-A494-4E03-A122-2B858774388B}"/>
  </bookViews>
  <sheets>
    <sheet name="Maps" sheetId="32" r:id="rId1"/>
    <sheet name="Final List" sheetId="36" r:id="rId2"/>
    <sheet name="Trials" sheetId="33" state="hidden" r:id="rId3"/>
  </sheets>
  <definedNames>
    <definedName name="__FDS_HYPERLINK_TOGGLE_STATE__" hidden="1">"ON"</definedName>
    <definedName name="_xlnm._FilterDatabase" localSheetId="1" hidden="1">'Final List'!#REF!</definedName>
    <definedName name="_Order1" hidden="1">255</definedName>
    <definedName name="_Order2" hidden="1">255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6" l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27" i="33"/>
  <c r="C4" i="33"/>
  <c r="C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3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27" i="33"/>
  <c r="B4" i="33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3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7" i="33"/>
  <c r="A6" i="33"/>
  <c r="A5" i="33"/>
  <c r="A4" i="33"/>
  <c r="A3" i="33"/>
</calcChain>
</file>

<file path=xl/sharedStrings.xml><?xml version="1.0" encoding="utf-8"?>
<sst xmlns="http://schemas.openxmlformats.org/spreadsheetml/2006/main" count="257" uniqueCount="98">
  <si>
    <t>Trial Parametrization</t>
  </si>
  <si>
    <t>Weekend Trips</t>
  </si>
  <si>
    <t>Demand</t>
  </si>
  <si>
    <t>home end</t>
  </si>
  <si>
    <t>workplace end</t>
  </si>
  <si>
    <t>other end</t>
  </si>
  <si>
    <t>weekday trips</t>
  </si>
  <si>
    <t>weekend trips</t>
  </si>
  <si>
    <t>equity community trips</t>
  </si>
  <si>
    <t>non-equity community trips</t>
  </si>
  <si>
    <t>demand stability</t>
  </si>
  <si>
    <t>peak intensity</t>
  </si>
  <si>
    <t>Infrastructure</t>
  </si>
  <si>
    <t>fill gaps in charging network</t>
  </si>
  <si>
    <t>co-location with transit + parking lots</t>
  </si>
  <si>
    <t>co-location with government</t>
  </si>
  <si>
    <t>Accessibility</t>
  </si>
  <si>
    <t>network density</t>
  </si>
  <si>
    <t>co-location with groceries</t>
  </si>
  <si>
    <t>co-location with gas stations</t>
  </si>
  <si>
    <t>Equity &amp; Environmental</t>
  </si>
  <si>
    <t>EJ Priority Access</t>
  </si>
  <si>
    <t>land use suitability</t>
  </si>
  <si>
    <t>commercial/industrial zoning</t>
  </si>
  <si>
    <t>protected land penalty (negative)</t>
  </si>
  <si>
    <t>Min distance of 16 mi between sites</t>
  </si>
  <si>
    <t>Weekday Trips</t>
  </si>
  <si>
    <t>rank</t>
  </si>
  <si>
    <t>GEOID</t>
  </si>
  <si>
    <t>charging_type</t>
  </si>
  <si>
    <t>composite_score</t>
  </si>
  <si>
    <t>demand_score</t>
  </si>
  <si>
    <t>infrastructure_score</t>
  </si>
  <si>
    <t>accessibility_score</t>
  </si>
  <si>
    <t>equity_feasibility_score</t>
  </si>
  <si>
    <t>home_end_score</t>
  </si>
  <si>
    <t>workplace_end_score</t>
  </si>
  <si>
    <t>other_end_score</t>
  </si>
  <si>
    <t>weekday_trip_score</t>
  </si>
  <si>
    <t>weekend_trip_score</t>
  </si>
  <si>
    <t>equity_community_trip_score</t>
  </si>
  <si>
    <t>non_equity_community_trip_score</t>
  </si>
  <si>
    <t>demand_stability_score</t>
  </si>
  <si>
    <t>peak_intensity_score</t>
  </si>
  <si>
    <t>charger_gap_score</t>
  </si>
  <si>
    <t>park_ride_colocation_score</t>
  </si>
  <si>
    <t>government_colocation_score</t>
  </si>
  <si>
    <t>network_density_score</t>
  </si>
  <si>
    <t>grocery_colocation_score</t>
  </si>
  <si>
    <t>gas_station_colocation_score</t>
  </si>
  <si>
    <t>ej_access_score</t>
  </si>
  <si>
    <t>landuse_suitability_score</t>
  </si>
  <si>
    <t>commercial_industrial_score</t>
  </si>
  <si>
    <t>protected_land_penalty_score</t>
  </si>
  <si>
    <t>%_long_distance_trips</t>
  </si>
  <si>
    <t>rural_flag</t>
  </si>
  <si>
    <t>total_pop</t>
  </si>
  <si>
    <t>median_feeder_headroom_mva</t>
  </si>
  <si>
    <t>long_distance</t>
  </si>
  <si>
    <t>other</t>
  </si>
  <si>
    <t>Trial 11 - Tweaking T7</t>
  </si>
  <si>
    <t>In default list?</t>
  </si>
  <si>
    <t>entry in shortlist for test 12?</t>
  </si>
  <si>
    <t>rank duplicate tract in T12</t>
  </si>
  <si>
    <t>Trial 12 - same as T11, but with Demand Stability = 90%</t>
  </si>
  <si>
    <t>entry in shortlist for test 11?</t>
  </si>
  <si>
    <t>rank of duplicate tract in T11</t>
  </si>
  <si>
    <t>Union of T11 and T12</t>
  </si>
  <si>
    <t>Final List</t>
  </si>
  <si>
    <t>Charging Type</t>
  </si>
  <si>
    <t>Composite Score</t>
  </si>
  <si>
    <t>Demand Score</t>
  </si>
  <si>
    <t>Infrastructure Score</t>
  </si>
  <si>
    <t>Accessibility Score</t>
  </si>
  <si>
    <t>Equity Feasibility Score</t>
  </si>
  <si>
    <t>Home End Score</t>
  </si>
  <si>
    <t>Workplace End Score</t>
  </si>
  <si>
    <t>Other End Score</t>
  </si>
  <si>
    <t>Weekday Trip Score</t>
  </si>
  <si>
    <t>Weekend Trip Score</t>
  </si>
  <si>
    <t>Equity Community Trip Score</t>
  </si>
  <si>
    <t>Non Equity Community Trip Score</t>
  </si>
  <si>
    <t>Demand Stability Score</t>
  </si>
  <si>
    <t>Peak Intensity Score</t>
  </si>
  <si>
    <t>Charger Gap Score</t>
  </si>
  <si>
    <t>Park Ride Colocation Score</t>
  </si>
  <si>
    <t>Government Colocation Score</t>
  </si>
  <si>
    <t>Network Density Score</t>
  </si>
  <si>
    <t>Grocery Colocation Score</t>
  </si>
  <si>
    <t>Gas Station Colocation Score</t>
  </si>
  <si>
    <t>Landuse Suitability Score</t>
  </si>
  <si>
    <t>Commercial Industrial Score</t>
  </si>
  <si>
    <t>Protected Land Penalty Score</t>
  </si>
  <si>
    <t>% Long Distance Trips</t>
  </si>
  <si>
    <t>Rural Flag</t>
  </si>
  <si>
    <t>Median Feeder Headroom MVA</t>
  </si>
  <si>
    <t>Total Population</t>
  </si>
  <si>
    <t>EJ Access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</si>
</sst>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\ hh:mm"/>
    <numFmt numFmtId="165" formatCode="0.0000"/>
  </numFmts>
  <fonts count="29" x14ac:knownFonts="1">
    <font>
      <sz val="9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i/>
      <u/>
      <sz val="9"/>
      <color theme="9"/>
      <name val="Arial"/>
      <family val="2"/>
    </font>
    <font>
      <sz val="11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i/>
      <sz val="9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rgb="FFE85F31"/>
      <name val="Aptos Narrow"/>
      <family val="2"/>
      <scheme val="minor"/>
    </font>
    <font>
      <b/>
      <i/>
      <sz val="9"/>
      <color theme="1"/>
      <name val="Arial"/>
      <family val="2"/>
    </font>
    <font>
      <sz val="9"/>
      <color rgb="FF9C0006"/>
      <name val="Aptos Narrow"/>
      <family val="2"/>
      <scheme val="minor"/>
    </font>
    <font>
      <sz val="9"/>
      <color rgb="FF006100"/>
      <name val="Aptos Narrow"/>
      <family val="2"/>
      <scheme val="minor"/>
    </font>
    <font>
      <sz val="9"/>
      <color rgb="FF9C5700"/>
      <name val="Aptos Narrow"/>
      <family val="2"/>
      <scheme val="minor"/>
    </font>
    <font>
      <b/>
      <i/>
      <sz val="9"/>
      <color theme="6" tint="-0.2499465926084170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9"/>
      <color theme="1" tint="0.499984740745262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i/>
      <sz val="10"/>
      <color theme="3"/>
      <name val="Aptos Narrow"/>
      <family val="2"/>
      <scheme val="minor"/>
    </font>
    <font>
      <b/>
      <sz val="22"/>
      <color theme="3"/>
      <name val="Aptos Display"/>
      <family val="2"/>
      <scheme val="major"/>
    </font>
    <font>
      <b/>
      <i/>
      <u val="double"/>
      <sz val="9"/>
      <color theme="0"/>
      <name val="Aptos Narrow"/>
      <family val="2"/>
      <scheme val="minor"/>
    </font>
    <font>
      <b/>
      <sz val="10"/>
      <color rgb="FFFFFFFF"/>
      <name val="Arial"/>
      <family val="2"/>
    </font>
    <font>
      <sz val="9"/>
      <color rgb="FF000000"/>
      <name val="Arial"/>
      <family val="2"/>
    </font>
    <font>
      <i/>
      <sz val="9"/>
      <name val="Aptos Narrow"/>
      <family val="2"/>
    </font>
    <font>
      <b/>
      <sz val="9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34E6E"/>
        <bgColor rgb="FF000000"/>
      </patternFill>
    </fill>
    <fill>
      <patternFill patternType="solid">
        <fgColor rgb="FFF2F2F2"/>
        <bgColor rgb="FF000000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double">
        <color theme="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56">
    <xf numFmtId="0" fontId="0" fillId="0" borderId="0">
      <alignment vertical="center"/>
    </xf>
    <xf numFmtId="0" fontId="5" fillId="38" borderId="8" applyNumberFormat="0">
      <alignment vertical="center"/>
    </xf>
    <xf numFmtId="0" fontId="3" fillId="39" borderId="1" applyNumberFormat="0">
      <alignment vertical="center"/>
    </xf>
    <xf numFmtId="0" fontId="4" fillId="0" borderId="1" applyNumberFormat="0">
      <alignment vertical="center"/>
    </xf>
    <xf numFmtId="0" fontId="3" fillId="5" borderId="1" applyAlignment="0">
      <alignment horizontal="left"/>
    </xf>
    <xf numFmtId="9" fontId="2" fillId="0" borderId="0" applyFont="0" applyFill="0" applyBorder="0" applyAlignment="0" applyProtection="0">
      <protection locked="0"/>
    </xf>
    <xf numFmtId="43" fontId="2" fillId="0" borderId="0" applyFont="0" applyFill="0" applyBorder="0" applyAlignment="0" applyProtection="0">
      <protection locked="0"/>
    </xf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6" fillId="6" borderId="1" applyNumberFormat="0" applyProtection="0">
      <alignment vertical="center"/>
    </xf>
    <xf numFmtId="44" fontId="3" fillId="0" borderId="0" applyFont="0" applyFill="0" applyBorder="0" applyAlignment="0" applyProtection="0">
      <protection locked="0"/>
    </xf>
    <xf numFmtId="0" fontId="23" fillId="0" borderId="7" applyNumberFormat="0" applyAlignment="0"/>
    <xf numFmtId="0" fontId="8" fillId="0" borderId="2" applyNumberFormat="0" applyAlignment="0"/>
    <xf numFmtId="0" fontId="20" fillId="0" borderId="7" applyNumberFormat="0" applyAlignment="0">
      <alignment vertical="center"/>
    </xf>
    <xf numFmtId="0" fontId="21" fillId="0" borderId="5" applyNumberFormat="0" applyAlignment="0"/>
    <xf numFmtId="0" fontId="22" fillId="0" borderId="6" applyNumberFormat="0" applyAlignment="0"/>
    <xf numFmtId="0" fontId="15" fillId="7" borderId="0" applyNumberFormat="0" applyBorder="0" applyProtection="0">
      <alignment vertical="center"/>
    </xf>
    <xf numFmtId="0" fontId="14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9" fillId="3" borderId="1" applyNumberFormat="0">
      <alignment vertical="center"/>
    </xf>
    <xf numFmtId="0" fontId="10" fillId="2" borderId="1" applyNumberFormat="0">
      <alignment vertical="center"/>
    </xf>
    <xf numFmtId="0" fontId="10" fillId="4" borderId="1" applyNumberFormat="0">
      <alignment vertical="center"/>
    </xf>
    <xf numFmtId="0" fontId="12" fillId="0" borderId="3" applyNumberFormat="0">
      <alignment vertical="center"/>
    </xf>
    <xf numFmtId="0" fontId="11" fillId="10" borderId="4" applyNumberFormat="0">
      <alignment vertical="center"/>
    </xf>
    <xf numFmtId="0" fontId="17" fillId="0" borderId="0" applyNumberFormat="0" applyFill="0" applyBorder="0">
      <alignment vertical="center"/>
    </xf>
    <xf numFmtId="0" fontId="13" fillId="35" borderId="1" applyNumberFormat="0">
      <alignment vertical="center"/>
    </xf>
    <xf numFmtId="0" fontId="19" fillId="0" borderId="0" applyNumberFormat="0" applyFill="0" applyBorder="0" applyAlignment="0"/>
    <xf numFmtId="0" fontId="18" fillId="0" borderId="9" applyNumberFormat="0">
      <alignment vertical="center"/>
    </xf>
    <xf numFmtId="0" fontId="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3" fillId="0" borderId="0" applyFont="0" applyFill="0" applyBorder="0" applyProtection="0">
      <alignment vertical="center"/>
      <protection locked="0"/>
    </xf>
    <xf numFmtId="0" fontId="10" fillId="37" borderId="1" applyNumberFormat="0">
      <alignment vertical="center"/>
    </xf>
    <xf numFmtId="0" fontId="9" fillId="36" borderId="1" applyNumberFormat="0">
      <alignment vertical="center"/>
    </xf>
    <xf numFmtId="0" fontId="24" fillId="40" borderId="1" applyNumberFormat="0" applyAlignment="0" applyProtection="0">
      <alignment vertical="center"/>
    </xf>
  </cellStyleXfs>
  <cellXfs count="20">
    <xf numFmtId="0" fontId="0" fillId="0" borderId="0" xfId="0">
      <alignment vertical="center"/>
    </xf>
    <xf numFmtId="0" fontId="5" fillId="38" borderId="8" xfId="1">
      <alignment vertical="center"/>
    </xf>
    <xf numFmtId="0" fontId="25" fillId="41" borderId="0" xfId="0" applyFont="1" applyFill="1">
      <alignment vertical="center"/>
    </xf>
    <xf numFmtId="0" fontId="26" fillId="0" borderId="0" xfId="0" applyFont="1">
      <alignment vertical="center"/>
    </xf>
    <xf numFmtId="0" fontId="27" fillId="42" borderId="10" xfId="0" applyFont="1" applyFill="1" applyBorder="1">
      <alignment vertical="center"/>
    </xf>
    <xf numFmtId="0" fontId="27" fillId="42" borderId="0" xfId="0" applyFont="1" applyFill="1">
      <alignment vertical="center"/>
    </xf>
    <xf numFmtId="0" fontId="21" fillId="0" borderId="5" xfId="14" applyAlignment="1">
      <alignment vertical="center"/>
    </xf>
    <xf numFmtId="0" fontId="0" fillId="0" borderId="11" xfId="0" applyBorder="1">
      <alignment vertical="center"/>
    </xf>
    <xf numFmtId="0" fontId="28" fillId="0" borderId="11" xfId="0" applyFont="1" applyBorder="1">
      <alignment vertical="center"/>
    </xf>
    <xf numFmtId="2" fontId="0" fillId="0" borderId="0" xfId="0" applyNumberFormat="1">
      <alignment vertical="center"/>
    </xf>
    <xf numFmtId="0" fontId="3" fillId="39" borderId="1" xfId="2">
      <alignment vertical="center"/>
    </xf>
    <xf numFmtId="2" fontId="0" fillId="0" borderId="11" xfId="0" applyNumberFormat="1" applyBorder="1">
      <alignment vertical="center"/>
    </xf>
    <xf numFmtId="1" fontId="3" fillId="39" borderId="12" xfId="2" applyNumberFormat="1" applyBorder="1">
      <alignment vertical="center"/>
    </xf>
    <xf numFmtId="165" fontId="0" fillId="0" borderId="11" xfId="0" applyNumberFormat="1" applyBorder="1">
      <alignment vertical="center"/>
    </xf>
    <xf numFmtId="0" fontId="3" fillId="39" borderId="12" xfId="2" applyBorder="1">
      <alignment vertical="center"/>
    </xf>
    <xf numFmtId="0" fontId="0" fillId="0" borderId="11" xfId="0" applyBorder="1" applyAlignment="1"/>
    <xf numFmtId="2" fontId="0" fillId="0" borderId="11" xfId="0" applyNumberFormat="1" applyBorder="1" applyAlignment="1"/>
    <xf numFmtId="0" fontId="3" fillId="5" borderId="1" xfId="4" applyAlignment="1">
      <alignment vertical="center" wrapText="1"/>
    </xf>
    <xf numFmtId="0" fontId="3" fillId="5" borderId="13" xfId="4" applyBorder="1" applyAlignment="1">
      <alignment vertical="center" wrapText="1"/>
    </xf>
    <xf numFmtId="0" fontId="0" fillId="0" borderId="0" xfId="0" applyAlignment="1">
      <alignment vertical="center" wrapText="1"/>
    </xf>
  </cellXfs>
  <cellStyles count="56">
    <cellStyle name="20% - Accent1" xfId="29" builtinId="30" hidden="1"/>
    <cellStyle name="20% - Accent2" xfId="33" builtinId="34" hidden="1"/>
    <cellStyle name="20% - Accent3" xfId="37" builtinId="38" hidden="1"/>
    <cellStyle name="20% - Accent4" xfId="41" builtinId="42" hidden="1"/>
    <cellStyle name="20% - Accent5" xfId="45" builtinId="46" hidden="1"/>
    <cellStyle name="20% - Accent6" xfId="49" builtinId="50" hidden="1"/>
    <cellStyle name="40% - Accent1" xfId="30" builtinId="31" hidden="1"/>
    <cellStyle name="40% - Accent2" xfId="34" builtinId="35" hidden="1"/>
    <cellStyle name="40% - Accent3" xfId="38" builtinId="39" hidden="1"/>
    <cellStyle name="40% - Accent4" xfId="42" builtinId="43" hidden="1"/>
    <cellStyle name="40% - Accent5" xfId="46" builtinId="47" hidden="1"/>
    <cellStyle name="40% - Accent6" xfId="50" builtinId="51" hidden="1"/>
    <cellStyle name="60% - Accent1" xfId="31" builtinId="32" hidden="1"/>
    <cellStyle name="60% - Accent2" xfId="35" builtinId="36" hidden="1"/>
    <cellStyle name="60% - Accent3" xfId="39" builtinId="40" hidden="1"/>
    <cellStyle name="60% - Accent4" xfId="43" builtinId="44" hidden="1"/>
    <cellStyle name="60% - Accent5" xfId="47" builtinId="48" hidden="1"/>
    <cellStyle name="60% - Accent6" xfId="51" builtinId="52" hidden="1"/>
    <cellStyle name="Accent1" xfId="28" builtinId="29" hidden="1"/>
    <cellStyle name="Accent2" xfId="32" builtinId="33" hidden="1"/>
    <cellStyle name="Accent3" xfId="36" builtinId="37" hidden="1"/>
    <cellStyle name="Accent4" xfId="40" builtinId="41" hidden="1"/>
    <cellStyle name="Accent5" xfId="44" builtinId="45" hidden="1"/>
    <cellStyle name="Accent6" xfId="48" builtinId="49" hidden="1"/>
    <cellStyle name="Bad" xfId="17" builtinId="27" customBuiltin="1"/>
    <cellStyle name="Calculation" xfId="21" builtinId="22" customBuiltin="1"/>
    <cellStyle name="Calculation with Different Formula" xfId="53" xr:uid="{86A69745-C685-4E53-A848-07ABA0DE5447}"/>
    <cellStyle name="Check Cell" xfId="23" builtinId="23" customBuiltin="1"/>
    <cellStyle name="Comma" xfId="6" builtinId="3" customBuiltin="1"/>
    <cellStyle name="Comma [0]" xfId="7" builtinId="6" hidden="1"/>
    <cellStyle name="Currency" xfId="10" builtinId="4" customBuiltin="1"/>
    <cellStyle name="Currency [0]" xfId="8" builtinId="7" hidden="1"/>
    <cellStyle name="Datetime Format" xfId="52" xr:uid="{F8B743EC-3D1E-4EC9-851A-EB90DD1814C6}"/>
    <cellStyle name="Dropdown Input" xfId="54" xr:uid="{070CA8DA-14F5-407A-8D4C-695D910B2800}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Hyperlink" xfId="9" builtinId="8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 customBuiltin="1"/>
    <cellStyle name="Note" xfId="25" builtinId="10" customBuiltin="1"/>
    <cellStyle name="Output" xfId="20" builtinId="21" customBuiltin="1"/>
    <cellStyle name="Percent" xfId="5" builtinId="5" customBuiltin="1"/>
    <cellStyle name="Placeholder Data" xfId="55" xr:uid="{14C2211C-0C76-814E-8626-591197C55564}"/>
    <cellStyle name="Table Header" xfId="1" xr:uid="{13587C19-EA50-488D-84F7-7E2E20679318}"/>
    <cellStyle name="Table Index" xfId="2" xr:uid="{E94AADE6-6DE4-4E30-ADB3-BBB185426671}"/>
    <cellStyle name="Table Sub-Header" xfId="4" xr:uid="{E6DE962F-309E-449D-AB36-9FD53AC7A115}"/>
    <cellStyle name="Table Value" xfId="3" xr:uid="{96588695-D2D5-4DE8-8EA4-3870B7FF2D45}"/>
    <cellStyle name="Title" xfId="11" builtinId="15" customBuiltin="1"/>
    <cellStyle name="Total" xfId="27" builtinId="25" customBuiltin="1"/>
    <cellStyle name="Warning Text" xfId="2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9DE0EC88-2030-4FA3-81F1-541FB30632DE}">
      <tableStyleElement type="wholeTable" dxfId="5"/>
      <tableStyleElement type="headerRow" dxfId="4"/>
    </tableStyle>
  </tableStyles>
  <colors>
    <mruColors>
      <color rgb="FFE85F3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331695</xdr:colOff>
      <xdr:row>10</xdr:row>
      <xdr:rowOff>98611</xdr:rowOff>
    </xdr:from>
    <xdr:to>
      <xdr:col>17</xdr:col>
      <xdr:colOff>157612</xdr:colOff>
      <xdr:row>40</xdr:row>
      <xdr:rowOff>89648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8F4C6-AC4E-BBB6-02F4-FB59E7F4C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496" t="11531" r="2527" b="18708"/>
        <a:stretch>
          <a:fillRect/>
        </a:stretch>
      </xdr:blipFill>
      <xdr:spPr>
        <a:xfrm>
          <a:off x="331695" y="1541929"/>
          <a:ext cx="9122317" cy="4329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3 Bright Arial">
  <a:themeElements>
    <a:clrScheme name="E3 Bright">
      <a:dk1>
        <a:srgbClr val="000000"/>
      </a:dk1>
      <a:lt1>
        <a:sysClr val="window" lastClr="FFFFFF"/>
      </a:lt1>
      <a:dk2>
        <a:srgbClr val="034E6E"/>
      </a:dk2>
      <a:lt2>
        <a:srgbClr val="EEECE1"/>
      </a:lt2>
      <a:accent1>
        <a:srgbClr val="6EA1B6"/>
      </a:accent1>
      <a:accent2>
        <a:srgbClr val="FFB700"/>
      </a:accent2>
      <a:accent3>
        <a:srgbClr val="FF5F39"/>
      </a:accent3>
      <a:accent4>
        <a:srgbClr val="30D773"/>
      </a:accent4>
      <a:accent5>
        <a:srgbClr val="FF8700"/>
      </a:accent5>
      <a:accent6>
        <a:srgbClr val="4458D2"/>
      </a:accent6>
      <a:hlink>
        <a:srgbClr val="6565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88D3-6065-47CA-88A4-3295BA7A70CD}">
  <sheetPr codeName="Sheet1"/>
  <dimension ref="S3:U63"/>
  <sheetViews>
    <sheetView showGridLines="0" zoomScale="85" zoomScaleNormal="120" workbookViewId="0">
      <selection activeCell="M1" sqref="K1:M1048576"/>
    </sheetView>
  </sheetViews>
  <sheetFormatPr defaultColWidth="9" defaultRowHeight="11.4" x14ac:dyDescent="0.2"/>
  <cols>
    <col min="20" max="20" width="31.75" customWidth="1"/>
  </cols>
  <sheetData>
    <row r="3" spans="19:21" x14ac:dyDescent="0.2">
      <c r="S3" t="s">
        <v>0</v>
      </c>
    </row>
    <row r="4" spans="19:21" x14ac:dyDescent="0.2">
      <c r="S4" t="s">
        <v>1</v>
      </c>
    </row>
    <row r="5" spans="19:21" ht="12" x14ac:dyDescent="0.2">
      <c r="S5" s="8" t="s">
        <v>2</v>
      </c>
      <c r="T5" s="8"/>
      <c r="U5" s="8">
        <v>25</v>
      </c>
    </row>
    <row r="6" spans="19:21" x14ac:dyDescent="0.2">
      <c r="S6" s="7"/>
      <c r="T6" s="7" t="s">
        <v>3</v>
      </c>
      <c r="U6" s="7">
        <v>50</v>
      </c>
    </row>
    <row r="7" spans="19:21" x14ac:dyDescent="0.2">
      <c r="S7" s="7"/>
      <c r="T7" s="7" t="s">
        <v>4</v>
      </c>
      <c r="U7" s="7">
        <v>0</v>
      </c>
    </row>
    <row r="8" spans="19:21" x14ac:dyDescent="0.2">
      <c r="S8" s="7"/>
      <c r="T8" s="7" t="s">
        <v>5</v>
      </c>
      <c r="U8" s="7">
        <v>50</v>
      </c>
    </row>
    <row r="9" spans="19:21" x14ac:dyDescent="0.2">
      <c r="S9" s="7"/>
      <c r="T9" s="7"/>
      <c r="U9" s="7"/>
    </row>
    <row r="10" spans="19:21" x14ac:dyDescent="0.2">
      <c r="S10" s="7"/>
      <c r="T10" s="7" t="s">
        <v>6</v>
      </c>
      <c r="U10" s="7">
        <v>20</v>
      </c>
    </row>
    <row r="11" spans="19:21" x14ac:dyDescent="0.2">
      <c r="S11" s="7"/>
      <c r="T11" s="7" t="s">
        <v>7</v>
      </c>
      <c r="U11" s="7">
        <v>80</v>
      </c>
    </row>
    <row r="12" spans="19:21" x14ac:dyDescent="0.2">
      <c r="S12" s="7"/>
      <c r="T12" s="7"/>
      <c r="U12" s="7"/>
    </row>
    <row r="13" spans="19:21" x14ac:dyDescent="0.2">
      <c r="S13" s="7"/>
      <c r="T13" s="7" t="s">
        <v>8</v>
      </c>
      <c r="U13" s="7">
        <v>80</v>
      </c>
    </row>
    <row r="14" spans="19:21" x14ac:dyDescent="0.2">
      <c r="S14" s="7"/>
      <c r="T14" s="7" t="s">
        <v>9</v>
      </c>
      <c r="U14" s="7">
        <v>20</v>
      </c>
    </row>
    <row r="15" spans="19:21" x14ac:dyDescent="0.2">
      <c r="S15" s="7"/>
      <c r="T15" s="7"/>
      <c r="U15" s="7"/>
    </row>
    <row r="16" spans="19:21" x14ac:dyDescent="0.2">
      <c r="S16" s="7"/>
      <c r="T16" s="7" t="s">
        <v>10</v>
      </c>
      <c r="U16" s="7">
        <v>30</v>
      </c>
    </row>
    <row r="17" spans="19:21" x14ac:dyDescent="0.2">
      <c r="S17" s="7"/>
      <c r="T17" s="7" t="s">
        <v>11</v>
      </c>
      <c r="U17" s="7">
        <v>70</v>
      </c>
    </row>
    <row r="18" spans="19:21" ht="12" x14ac:dyDescent="0.2">
      <c r="S18" s="8" t="s">
        <v>12</v>
      </c>
      <c r="T18" s="8"/>
      <c r="U18" s="8">
        <v>40</v>
      </c>
    </row>
    <row r="19" spans="19:21" x14ac:dyDescent="0.2">
      <c r="S19" s="7"/>
      <c r="T19" s="7" t="s">
        <v>13</v>
      </c>
      <c r="U19" s="7">
        <v>70</v>
      </c>
    </row>
    <row r="20" spans="19:21" x14ac:dyDescent="0.2">
      <c r="S20" s="7"/>
      <c r="T20" s="7" t="s">
        <v>14</v>
      </c>
      <c r="U20" s="7">
        <v>30</v>
      </c>
    </row>
    <row r="21" spans="19:21" x14ac:dyDescent="0.2">
      <c r="S21" s="7"/>
      <c r="T21" s="7" t="s">
        <v>15</v>
      </c>
      <c r="U21" s="7">
        <v>0</v>
      </c>
    </row>
    <row r="22" spans="19:21" ht="12" x14ac:dyDescent="0.2">
      <c r="S22" s="8" t="s">
        <v>16</v>
      </c>
      <c r="T22" s="8"/>
      <c r="U22" s="8">
        <v>20</v>
      </c>
    </row>
    <row r="23" spans="19:21" x14ac:dyDescent="0.2">
      <c r="S23" s="7"/>
      <c r="T23" s="7" t="s">
        <v>17</v>
      </c>
      <c r="U23" s="7">
        <v>33</v>
      </c>
    </row>
    <row r="24" spans="19:21" x14ac:dyDescent="0.2">
      <c r="S24" s="7"/>
      <c r="T24" s="7" t="s">
        <v>18</v>
      </c>
      <c r="U24" s="7">
        <v>33</v>
      </c>
    </row>
    <row r="25" spans="19:21" x14ac:dyDescent="0.2">
      <c r="S25" s="7"/>
      <c r="T25" s="7" t="s">
        <v>19</v>
      </c>
      <c r="U25" s="7">
        <v>34</v>
      </c>
    </row>
    <row r="26" spans="19:21" ht="12" x14ac:dyDescent="0.2">
      <c r="S26" s="8" t="s">
        <v>20</v>
      </c>
      <c r="T26" s="8"/>
      <c r="U26" s="8">
        <v>15</v>
      </c>
    </row>
    <row r="27" spans="19:21" x14ac:dyDescent="0.2">
      <c r="S27" s="7"/>
      <c r="T27" s="7" t="s">
        <v>21</v>
      </c>
      <c r="U27" s="7">
        <v>55</v>
      </c>
    </row>
    <row r="28" spans="19:21" x14ac:dyDescent="0.2">
      <c r="S28" s="7"/>
      <c r="T28" s="7" t="s">
        <v>22</v>
      </c>
      <c r="U28" s="7">
        <v>35</v>
      </c>
    </row>
    <row r="29" spans="19:21" x14ac:dyDescent="0.2">
      <c r="S29" s="7"/>
      <c r="T29" s="7" t="s">
        <v>23</v>
      </c>
      <c r="U29" s="7">
        <v>10</v>
      </c>
    </row>
    <row r="30" spans="19:21" x14ac:dyDescent="0.2">
      <c r="S30" s="7"/>
      <c r="T30" s="7" t="s">
        <v>24</v>
      </c>
      <c r="U30" s="7">
        <v>10</v>
      </c>
    </row>
    <row r="31" spans="19:21" x14ac:dyDescent="0.2">
      <c r="S31" t="s">
        <v>25</v>
      </c>
    </row>
    <row r="36" spans="19:21" x14ac:dyDescent="0.2">
      <c r="S36" t="s">
        <v>26</v>
      </c>
    </row>
    <row r="37" spans="19:21" ht="12" x14ac:dyDescent="0.2">
      <c r="S37" s="8" t="s">
        <v>2</v>
      </c>
      <c r="T37" s="8"/>
      <c r="U37" s="8">
        <v>25</v>
      </c>
    </row>
    <row r="38" spans="19:21" x14ac:dyDescent="0.2">
      <c r="S38" s="7"/>
      <c r="T38" s="7" t="s">
        <v>3</v>
      </c>
      <c r="U38" s="7">
        <v>50</v>
      </c>
    </row>
    <row r="39" spans="19:21" x14ac:dyDescent="0.2">
      <c r="S39" s="7"/>
      <c r="T39" s="7" t="s">
        <v>4</v>
      </c>
      <c r="U39" s="7">
        <v>0</v>
      </c>
    </row>
    <row r="40" spans="19:21" x14ac:dyDescent="0.2">
      <c r="S40" s="7"/>
      <c r="T40" s="7" t="s">
        <v>5</v>
      </c>
      <c r="U40" s="7">
        <v>50</v>
      </c>
    </row>
    <row r="41" spans="19:21" x14ac:dyDescent="0.2">
      <c r="S41" s="7"/>
      <c r="T41" s="7"/>
      <c r="U41" s="7"/>
    </row>
    <row r="42" spans="19:21" x14ac:dyDescent="0.2">
      <c r="S42" s="7"/>
      <c r="T42" s="7" t="s">
        <v>6</v>
      </c>
      <c r="U42" s="7">
        <v>80</v>
      </c>
    </row>
    <row r="43" spans="19:21" x14ac:dyDescent="0.2">
      <c r="S43" s="7"/>
      <c r="T43" s="7" t="s">
        <v>7</v>
      </c>
      <c r="U43" s="7">
        <v>20</v>
      </c>
    </row>
    <row r="44" spans="19:21" x14ac:dyDescent="0.2">
      <c r="S44" s="7"/>
      <c r="T44" s="7"/>
      <c r="U44" s="7"/>
    </row>
    <row r="45" spans="19:21" x14ac:dyDescent="0.2">
      <c r="S45" s="7"/>
      <c r="T45" s="7" t="s">
        <v>8</v>
      </c>
      <c r="U45" s="7">
        <v>80</v>
      </c>
    </row>
    <row r="46" spans="19:21" x14ac:dyDescent="0.2">
      <c r="S46" s="7"/>
      <c r="T46" s="7" t="s">
        <v>9</v>
      </c>
      <c r="U46" s="7">
        <v>20</v>
      </c>
    </row>
    <row r="47" spans="19:21" x14ac:dyDescent="0.2">
      <c r="S47" s="7"/>
      <c r="T47" s="7"/>
      <c r="U47" s="7"/>
    </row>
    <row r="48" spans="19:21" x14ac:dyDescent="0.2">
      <c r="S48" s="7"/>
      <c r="T48" s="7" t="s">
        <v>10</v>
      </c>
      <c r="U48" s="7">
        <v>90</v>
      </c>
    </row>
    <row r="49" spans="19:21" x14ac:dyDescent="0.2">
      <c r="S49" s="7"/>
      <c r="T49" s="7" t="s">
        <v>11</v>
      </c>
      <c r="U49" s="7">
        <v>10</v>
      </c>
    </row>
    <row r="50" spans="19:21" ht="12" x14ac:dyDescent="0.2">
      <c r="S50" s="8" t="s">
        <v>12</v>
      </c>
      <c r="T50" s="8"/>
      <c r="U50" s="8">
        <v>40</v>
      </c>
    </row>
    <row r="51" spans="19:21" x14ac:dyDescent="0.2">
      <c r="S51" s="7"/>
      <c r="T51" s="7" t="s">
        <v>13</v>
      </c>
      <c r="U51" s="7">
        <v>70</v>
      </c>
    </row>
    <row r="52" spans="19:21" x14ac:dyDescent="0.2">
      <c r="S52" s="7"/>
      <c r="T52" s="7" t="s">
        <v>14</v>
      </c>
      <c r="U52" s="7">
        <v>30</v>
      </c>
    </row>
    <row r="53" spans="19:21" x14ac:dyDescent="0.2">
      <c r="S53" s="7"/>
      <c r="T53" s="7" t="s">
        <v>15</v>
      </c>
      <c r="U53" s="7">
        <v>0</v>
      </c>
    </row>
    <row r="54" spans="19:21" ht="12" x14ac:dyDescent="0.2">
      <c r="S54" s="8" t="s">
        <v>16</v>
      </c>
      <c r="T54" s="8"/>
      <c r="U54" s="8">
        <v>20</v>
      </c>
    </row>
    <row r="55" spans="19:21" x14ac:dyDescent="0.2">
      <c r="S55" s="7"/>
      <c r="T55" s="7" t="s">
        <v>17</v>
      </c>
      <c r="U55" s="7">
        <v>33</v>
      </c>
    </row>
    <row r="56" spans="19:21" x14ac:dyDescent="0.2">
      <c r="S56" s="7"/>
      <c r="T56" s="7" t="s">
        <v>18</v>
      </c>
      <c r="U56" s="7">
        <v>33</v>
      </c>
    </row>
    <row r="57" spans="19:21" x14ac:dyDescent="0.2">
      <c r="S57" s="7"/>
      <c r="T57" s="7" t="s">
        <v>19</v>
      </c>
      <c r="U57" s="7">
        <v>34</v>
      </c>
    </row>
    <row r="58" spans="19:21" ht="12" x14ac:dyDescent="0.2">
      <c r="S58" s="8" t="s">
        <v>20</v>
      </c>
      <c r="T58" s="8"/>
      <c r="U58" s="8">
        <v>15</v>
      </c>
    </row>
    <row r="59" spans="19:21" x14ac:dyDescent="0.2">
      <c r="S59" s="7"/>
      <c r="T59" s="7" t="s">
        <v>21</v>
      </c>
      <c r="U59" s="7">
        <v>55</v>
      </c>
    </row>
    <row r="60" spans="19:21" x14ac:dyDescent="0.2">
      <c r="S60" s="7"/>
      <c r="T60" s="7" t="s">
        <v>22</v>
      </c>
      <c r="U60" s="7">
        <v>35</v>
      </c>
    </row>
    <row r="61" spans="19:21" x14ac:dyDescent="0.2">
      <c r="S61" s="7"/>
      <c r="T61" s="7" t="s">
        <v>23</v>
      </c>
      <c r="U61" s="7">
        <v>10</v>
      </c>
    </row>
    <row r="62" spans="19:21" x14ac:dyDescent="0.2">
      <c r="S62" s="7"/>
      <c r="T62" s="7" t="s">
        <v>24</v>
      </c>
      <c r="U62" s="7">
        <v>10</v>
      </c>
    </row>
    <row r="63" spans="19:21" x14ac:dyDescent="0.2">
      <c r="S63" t="s">
        <v>25</v>
      </c>
    </row>
  </sheetData>
  <sheetProtection formatCells="0" insertColumns="0" insert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D566-7190-AF48-A80D-62CE31D9DAED}">
  <dimension ref="B1:AF43"/>
  <sheetViews>
    <sheetView showGridLines="0" tabSelected="1" zoomScaleNormal="100" workbookViewId="0">
      <selection activeCell="A3" sqref="A3"/>
    </sheetView>
  </sheetViews>
  <sheetFormatPr defaultColWidth="11.375" defaultRowHeight="11.4" x14ac:dyDescent="0.2"/>
  <cols>
    <col min="2" max="2" width="12.75" bestFit="1" customWidth="1"/>
    <col min="3" max="3" width="15.625" customWidth="1"/>
    <col min="4" max="4" width="14" customWidth="1"/>
    <col min="5" max="5" width="14" style="9" customWidth="1"/>
    <col min="6" max="32" width="14" customWidth="1"/>
  </cols>
  <sheetData>
    <row r="1" spans="2:32" x14ac:dyDescent="0.2">
      <c r="E1"/>
    </row>
    <row r="2" spans="2:32" ht="13.2" x14ac:dyDescent="0.2">
      <c r="B2" s="1" t="s">
        <v>68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2:32" s="19" customFormat="1" ht="34.200000000000003" x14ac:dyDescent="0.2">
      <c r="B3" s="17" t="s">
        <v>27</v>
      </c>
      <c r="C3" s="17" t="s">
        <v>28</v>
      </c>
      <c r="D3" s="18" t="s">
        <v>69</v>
      </c>
      <c r="E3" s="18" t="s">
        <v>70</v>
      </c>
      <c r="F3" s="18" t="s">
        <v>71</v>
      </c>
      <c r="G3" s="18" t="s">
        <v>72</v>
      </c>
      <c r="H3" s="18" t="s">
        <v>73</v>
      </c>
      <c r="I3" s="18" t="s">
        <v>74</v>
      </c>
      <c r="J3" s="18" t="s">
        <v>75</v>
      </c>
      <c r="K3" s="18" t="s">
        <v>76</v>
      </c>
      <c r="L3" s="18" t="s">
        <v>77</v>
      </c>
      <c r="M3" s="18" t="s">
        <v>78</v>
      </c>
      <c r="N3" s="18" t="s">
        <v>79</v>
      </c>
      <c r="O3" s="18" t="s">
        <v>80</v>
      </c>
      <c r="P3" s="18" t="s">
        <v>81</v>
      </c>
      <c r="Q3" s="18" t="s">
        <v>82</v>
      </c>
      <c r="R3" s="18" t="s">
        <v>83</v>
      </c>
      <c r="S3" s="18" t="s">
        <v>84</v>
      </c>
      <c r="T3" s="18" t="s">
        <v>85</v>
      </c>
      <c r="U3" s="18" t="s">
        <v>86</v>
      </c>
      <c r="V3" s="18" t="s">
        <v>87</v>
      </c>
      <c r="W3" s="18" t="s">
        <v>88</v>
      </c>
      <c r="X3" s="18" t="s">
        <v>89</v>
      </c>
      <c r="Y3" s="18" t="s">
        <v>97</v>
      </c>
      <c r="Z3" s="18" t="s">
        <v>90</v>
      </c>
      <c r="AA3" s="18" t="s">
        <v>91</v>
      </c>
      <c r="AB3" s="18" t="s">
        <v>92</v>
      </c>
      <c r="AC3" s="18" t="s">
        <v>93</v>
      </c>
      <c r="AD3" s="18" t="s">
        <v>94</v>
      </c>
      <c r="AE3" s="18" t="s">
        <v>96</v>
      </c>
      <c r="AF3" s="18" t="s">
        <v>95</v>
      </c>
    </row>
    <row r="4" spans="2:32" x14ac:dyDescent="0.2">
      <c r="B4" s="10">
        <v>1</v>
      </c>
      <c r="C4" s="12">
        <v>25025070104</v>
      </c>
      <c r="D4" s="13" t="s">
        <v>58</v>
      </c>
      <c r="E4" s="11">
        <v>51.6143067</v>
      </c>
      <c r="F4" s="11">
        <v>81.561309399999999</v>
      </c>
      <c r="G4" s="11">
        <v>11.7460799</v>
      </c>
      <c r="H4" s="11">
        <v>83.397941500000002</v>
      </c>
      <c r="I4" s="11">
        <v>65.639727399999998</v>
      </c>
      <c r="J4" s="11">
        <v>27.138806299999999</v>
      </c>
      <c r="K4" s="11">
        <v>100</v>
      </c>
      <c r="L4" s="11">
        <v>100</v>
      </c>
      <c r="M4" s="11">
        <v>100</v>
      </c>
      <c r="N4" s="11">
        <v>100</v>
      </c>
      <c r="O4" s="11">
        <v>100</v>
      </c>
      <c r="P4" s="11">
        <v>100</v>
      </c>
      <c r="Q4" s="11">
        <v>71.770715600000003</v>
      </c>
      <c r="R4" s="11">
        <v>71.469824299999999</v>
      </c>
      <c r="S4" s="11">
        <v>5.9052288099999997</v>
      </c>
      <c r="T4" s="11">
        <v>25.374732300000002</v>
      </c>
      <c r="U4" s="11">
        <v>81.820199799999997</v>
      </c>
      <c r="V4" s="11">
        <v>100</v>
      </c>
      <c r="W4" s="11">
        <v>80.303332699999999</v>
      </c>
      <c r="X4" s="11">
        <v>70.287769800000007</v>
      </c>
      <c r="Y4" s="11">
        <v>65.200962200000006</v>
      </c>
      <c r="Z4" s="11">
        <v>90.966520500000001</v>
      </c>
      <c r="AA4" s="11">
        <v>45.048887700000002</v>
      </c>
      <c r="AB4" s="11">
        <v>0</v>
      </c>
      <c r="AC4" s="11">
        <v>6.790844E-2</v>
      </c>
      <c r="AD4" s="11">
        <v>0</v>
      </c>
      <c r="AE4" s="11">
        <v>2862</v>
      </c>
      <c r="AF4" s="11">
        <v>3.986958</v>
      </c>
    </row>
    <row r="5" spans="2:32" x14ac:dyDescent="0.2">
      <c r="B5" s="10">
        <v>2</v>
      </c>
      <c r="C5" s="12">
        <v>25023530600</v>
      </c>
      <c r="D5" s="13" t="s">
        <v>58</v>
      </c>
      <c r="E5" s="11">
        <v>47.665950199999997</v>
      </c>
      <c r="F5" s="11">
        <v>16.248099400000001</v>
      </c>
      <c r="G5" s="11">
        <v>90.749464700000004</v>
      </c>
      <c r="H5" s="11">
        <v>5.4506560200000003</v>
      </c>
      <c r="I5" s="11">
        <v>41.426721999999998</v>
      </c>
      <c r="J5" s="11">
        <v>0.45668819999999999</v>
      </c>
      <c r="K5" s="11">
        <v>0.74396803</v>
      </c>
      <c r="L5" s="11">
        <v>1.1351288100000001</v>
      </c>
      <c r="M5" s="11">
        <v>0.83115899999999998</v>
      </c>
      <c r="N5" s="11">
        <v>0.87936639000000005</v>
      </c>
      <c r="O5" s="11">
        <v>0.14392777000000001</v>
      </c>
      <c r="P5" s="11">
        <v>2.9991154299999998</v>
      </c>
      <c r="Q5" s="11">
        <v>61.770632200000001</v>
      </c>
      <c r="R5" s="11">
        <v>85.020494499999998</v>
      </c>
      <c r="S5" s="11">
        <v>100</v>
      </c>
      <c r="T5" s="11">
        <v>69.164882199999994</v>
      </c>
      <c r="U5" s="11">
        <v>5.7713651500000003</v>
      </c>
      <c r="V5" s="11">
        <v>0.20732669000000001</v>
      </c>
      <c r="W5" s="11">
        <v>4.4502095400000004</v>
      </c>
      <c r="X5" s="11">
        <v>11.5107914</v>
      </c>
      <c r="Y5" s="11">
        <v>61.100229499999998</v>
      </c>
      <c r="Z5" s="11">
        <v>37.043786400000002</v>
      </c>
      <c r="AA5" s="11">
        <v>2.8453455000000001</v>
      </c>
      <c r="AB5" s="11">
        <v>12.8559184</v>
      </c>
      <c r="AC5" s="11">
        <v>5.1166629999999998E-2</v>
      </c>
      <c r="AD5" s="11">
        <v>0</v>
      </c>
      <c r="AE5" s="11">
        <v>1710</v>
      </c>
      <c r="AF5" s="11">
        <v>12.700968</v>
      </c>
    </row>
    <row r="6" spans="2:32" x14ac:dyDescent="0.2">
      <c r="B6" s="10">
        <v>3</v>
      </c>
      <c r="C6" s="12">
        <v>25027731202</v>
      </c>
      <c r="D6" s="13" t="s">
        <v>58</v>
      </c>
      <c r="E6" s="11">
        <v>45.175113000000003</v>
      </c>
      <c r="F6" s="11">
        <v>95.6168026</v>
      </c>
      <c r="G6" s="11">
        <v>21.981294800000001</v>
      </c>
      <c r="H6" s="11">
        <v>11.715612999999999</v>
      </c>
      <c r="I6" s="11">
        <v>67.568478600000006</v>
      </c>
      <c r="J6" s="11">
        <v>100</v>
      </c>
      <c r="K6" s="11">
        <v>100</v>
      </c>
      <c r="L6" s="11">
        <v>100</v>
      </c>
      <c r="M6" s="11">
        <v>100</v>
      </c>
      <c r="N6" s="11">
        <v>100</v>
      </c>
      <c r="O6" s="11">
        <v>100</v>
      </c>
      <c r="P6" s="11">
        <v>100</v>
      </c>
      <c r="Q6" s="11">
        <v>61.57029</v>
      </c>
      <c r="R6" s="11">
        <v>85.161322799999994</v>
      </c>
      <c r="S6" s="11">
        <v>4.5128928899999998</v>
      </c>
      <c r="T6" s="11">
        <v>62.740899400000004</v>
      </c>
      <c r="U6" s="11">
        <v>10.455049900000001</v>
      </c>
      <c r="V6" s="11">
        <v>0</v>
      </c>
      <c r="W6" s="11">
        <v>12.672121300000001</v>
      </c>
      <c r="X6" s="11">
        <v>22.158273399999999</v>
      </c>
      <c r="Y6" s="11">
        <v>57.2183098</v>
      </c>
      <c r="Z6" s="11">
        <v>100</v>
      </c>
      <c r="AA6" s="11">
        <v>78.552560099999994</v>
      </c>
      <c r="AB6" s="11">
        <v>0</v>
      </c>
      <c r="AC6" s="11">
        <v>7.6463690000000001E-2</v>
      </c>
      <c r="AD6" s="11">
        <v>0</v>
      </c>
      <c r="AE6" s="11">
        <v>1375</v>
      </c>
      <c r="AF6" s="11">
        <v>2</v>
      </c>
    </row>
    <row r="7" spans="2:32" x14ac:dyDescent="0.2">
      <c r="B7" s="10">
        <v>4</v>
      </c>
      <c r="C7" s="12">
        <v>25023503102</v>
      </c>
      <c r="D7" s="13" t="s">
        <v>59</v>
      </c>
      <c r="E7" s="11">
        <v>44.778056499999998</v>
      </c>
      <c r="F7" s="11">
        <v>19.142993799999999</v>
      </c>
      <c r="G7" s="11">
        <v>81.450260900000004</v>
      </c>
      <c r="H7" s="11">
        <v>6.2280054399999996</v>
      </c>
      <c r="I7" s="11">
        <v>41.1106841</v>
      </c>
      <c r="J7" s="11">
        <v>2.7830605899999998</v>
      </c>
      <c r="K7" s="11">
        <v>2.3472813499999998</v>
      </c>
      <c r="L7" s="11">
        <v>3.9545278800000001</v>
      </c>
      <c r="M7" s="11">
        <v>3.2164725999999999</v>
      </c>
      <c r="N7" s="11">
        <v>4.0081832000000004</v>
      </c>
      <c r="O7" s="11">
        <v>0.60473606000000002</v>
      </c>
      <c r="P7" s="11">
        <v>12.042173999999999</v>
      </c>
      <c r="Q7" s="11">
        <v>60.4102563</v>
      </c>
      <c r="R7" s="11">
        <v>91.4171099</v>
      </c>
      <c r="S7" s="11">
        <v>96.764367800000002</v>
      </c>
      <c r="T7" s="11">
        <v>45.717344799999999</v>
      </c>
      <c r="U7" s="11">
        <v>7.0366259700000002</v>
      </c>
      <c r="V7" s="11">
        <v>0</v>
      </c>
      <c r="W7" s="11">
        <v>5.8271801999999999</v>
      </c>
      <c r="X7" s="11">
        <v>12.661870499999999</v>
      </c>
      <c r="Y7" s="11">
        <v>54.394762999999998</v>
      </c>
      <c r="Z7" s="11">
        <v>40.976292600000001</v>
      </c>
      <c r="AA7" s="11">
        <v>12.3558883</v>
      </c>
      <c r="AB7" s="11">
        <v>2.72658369</v>
      </c>
      <c r="AC7" s="11">
        <v>3.523888E-2</v>
      </c>
      <c r="AD7" s="11">
        <v>0</v>
      </c>
      <c r="AE7" s="11">
        <v>1142</v>
      </c>
      <c r="AF7" s="11">
        <v>3.95</v>
      </c>
    </row>
    <row r="8" spans="2:32" x14ac:dyDescent="0.2">
      <c r="B8" s="10">
        <v>5</v>
      </c>
      <c r="C8" s="12">
        <v>25017318100</v>
      </c>
      <c r="D8" s="13" t="s">
        <v>59</v>
      </c>
      <c r="E8" s="11">
        <v>44.589301399999997</v>
      </c>
      <c r="F8" s="11">
        <v>18.548932199999999</v>
      </c>
      <c r="G8" s="11">
        <v>77.869378999999995</v>
      </c>
      <c r="H8" s="11">
        <v>6.3928471199999999</v>
      </c>
      <c r="I8" s="11">
        <v>50.171648900000001</v>
      </c>
      <c r="J8" s="11">
        <v>2.8659566999999999</v>
      </c>
      <c r="K8" s="11">
        <v>0.59121237000000004</v>
      </c>
      <c r="L8" s="11">
        <v>1.5128745400000001</v>
      </c>
      <c r="M8" s="11">
        <v>1.94930344</v>
      </c>
      <c r="N8" s="11">
        <v>2.24859711</v>
      </c>
      <c r="O8" s="11">
        <v>0.85657393999999998</v>
      </c>
      <c r="P8" s="11">
        <v>5.56048966</v>
      </c>
      <c r="Q8" s="11">
        <v>52.2447211</v>
      </c>
      <c r="R8" s="11">
        <v>98.152124499999999</v>
      </c>
      <c r="S8" s="11">
        <v>100</v>
      </c>
      <c r="T8" s="11">
        <v>26.2312634</v>
      </c>
      <c r="U8" s="11">
        <v>5.7269700300000004</v>
      </c>
      <c r="V8" s="11">
        <v>1.01267514</v>
      </c>
      <c r="W8" s="11">
        <v>6.4258630999999999</v>
      </c>
      <c r="X8" s="11">
        <v>11.5827338</v>
      </c>
      <c r="Y8" s="11">
        <v>62.802020499999998</v>
      </c>
      <c r="Z8" s="11">
        <v>58.522430399999998</v>
      </c>
      <c r="AA8" s="11">
        <v>14.175929200000001</v>
      </c>
      <c r="AB8" s="11">
        <v>12.5274108</v>
      </c>
      <c r="AC8" s="11">
        <v>4.3096759999999998E-2</v>
      </c>
      <c r="AD8" s="11">
        <v>0</v>
      </c>
      <c r="AE8" s="11">
        <v>2307</v>
      </c>
      <c r="AF8" s="11">
        <v>5.9</v>
      </c>
    </row>
    <row r="9" spans="2:32" x14ac:dyDescent="0.2">
      <c r="B9" s="10">
        <v>6</v>
      </c>
      <c r="C9" s="12">
        <v>25005653102</v>
      </c>
      <c r="D9" s="13" t="s">
        <v>59</v>
      </c>
      <c r="E9" s="11">
        <v>43.920144200000003</v>
      </c>
      <c r="F9" s="11">
        <v>16.336610700000001</v>
      </c>
      <c r="G9" s="11">
        <v>76.552462500000004</v>
      </c>
      <c r="H9" s="11">
        <v>11.452518599999999</v>
      </c>
      <c r="I9" s="11">
        <v>46.163351800000001</v>
      </c>
      <c r="J9" s="11">
        <v>0.87380499</v>
      </c>
      <c r="K9" s="11">
        <v>1.0087024600000001</v>
      </c>
      <c r="L9" s="11">
        <v>1.0914583600000001</v>
      </c>
      <c r="M9" s="11">
        <v>1.1102182700000001</v>
      </c>
      <c r="N9" s="11">
        <v>0.80687821999999998</v>
      </c>
      <c r="O9" s="11">
        <v>0.36457237999999997</v>
      </c>
      <c r="P9" s="11">
        <v>3.0986489499999998</v>
      </c>
      <c r="Q9" s="11">
        <v>66.179969</v>
      </c>
      <c r="R9" s="11">
        <v>83.019481499999998</v>
      </c>
      <c r="S9" s="11">
        <v>100</v>
      </c>
      <c r="T9" s="11">
        <v>21.841541800000002</v>
      </c>
      <c r="U9" s="11">
        <v>12.452830199999999</v>
      </c>
      <c r="V9" s="11">
        <v>0.57686190999999998</v>
      </c>
      <c r="W9" s="11">
        <v>12.632209100000001</v>
      </c>
      <c r="X9" s="11">
        <v>20.863309399999999</v>
      </c>
      <c r="Y9" s="11">
        <v>62.448097300000001</v>
      </c>
      <c r="Z9" s="11">
        <v>45.772758000000003</v>
      </c>
      <c r="AA9" s="11">
        <v>8.0268930600000008</v>
      </c>
      <c r="AB9" s="11">
        <v>3.89921184</v>
      </c>
      <c r="AC9" s="11">
        <v>3.7096539999999997E-2</v>
      </c>
      <c r="AD9" s="11">
        <v>0</v>
      </c>
      <c r="AE9" s="11">
        <v>1406</v>
      </c>
      <c r="AF9" s="11">
        <v>5.6404920000000001</v>
      </c>
    </row>
    <row r="10" spans="2:32" x14ac:dyDescent="0.2">
      <c r="B10" s="10">
        <v>7</v>
      </c>
      <c r="C10" s="12">
        <v>25009267103</v>
      </c>
      <c r="D10" s="13" t="s">
        <v>58</v>
      </c>
      <c r="E10" s="11">
        <v>43.330393899999997</v>
      </c>
      <c r="F10" s="11">
        <v>20.474473700000001</v>
      </c>
      <c r="G10" s="11">
        <v>89.850107100000002</v>
      </c>
      <c r="H10" s="11">
        <v>1.1929171599999999</v>
      </c>
      <c r="I10" s="11">
        <v>13.5543285</v>
      </c>
      <c r="J10" s="11">
        <v>2.8481439800000001</v>
      </c>
      <c r="K10" s="11">
        <v>0.50047388000000004</v>
      </c>
      <c r="L10" s="11">
        <v>7.7184431699999996</v>
      </c>
      <c r="M10" s="11">
        <v>4.2497299499999999</v>
      </c>
      <c r="N10" s="11">
        <v>7.1605691399999998</v>
      </c>
      <c r="O10" s="11">
        <v>1.1944025700000001</v>
      </c>
      <c r="P10" s="11">
        <v>16.4662495</v>
      </c>
      <c r="Q10" s="11">
        <v>64.369306499999993</v>
      </c>
      <c r="R10" s="11">
        <v>87.634341399999997</v>
      </c>
      <c r="S10" s="11">
        <v>100</v>
      </c>
      <c r="T10" s="11">
        <v>66.167023599999993</v>
      </c>
      <c r="U10" s="11">
        <v>1.4428412900000001</v>
      </c>
      <c r="V10" s="11">
        <v>0</v>
      </c>
      <c r="W10" s="11">
        <v>1.31710237</v>
      </c>
      <c r="X10" s="11">
        <v>2.2302158300000001</v>
      </c>
      <c r="Y10" s="11">
        <v>0</v>
      </c>
      <c r="Z10" s="11">
        <v>43.996866300000001</v>
      </c>
      <c r="AA10" s="11">
        <v>1.6279954999999999</v>
      </c>
      <c r="AB10" s="11">
        <v>6.5194143499999999</v>
      </c>
      <c r="AC10" s="11">
        <v>0.14573652000000001</v>
      </c>
      <c r="AD10" s="11">
        <v>0</v>
      </c>
      <c r="AE10" s="11">
        <v>0</v>
      </c>
      <c r="AF10" s="11">
        <v>4.2</v>
      </c>
    </row>
    <row r="11" spans="2:32" x14ac:dyDescent="0.2">
      <c r="B11" s="10">
        <v>8</v>
      </c>
      <c r="C11" s="12">
        <v>25013810414</v>
      </c>
      <c r="D11" s="13" t="s">
        <v>58</v>
      </c>
      <c r="E11" s="11">
        <v>41.315401700000002</v>
      </c>
      <c r="F11" s="11">
        <v>16.8462037</v>
      </c>
      <c r="G11" s="11">
        <v>71.349036400000003</v>
      </c>
      <c r="H11" s="11">
        <v>9.0735162799999998</v>
      </c>
      <c r="I11" s="11">
        <v>44.996886699999997</v>
      </c>
      <c r="J11" s="11">
        <v>1.0136167300000001</v>
      </c>
      <c r="K11" s="11">
        <v>1.1086904099999999</v>
      </c>
      <c r="L11" s="11">
        <v>0.78926397999999998</v>
      </c>
      <c r="M11" s="11">
        <v>0.98893076999999996</v>
      </c>
      <c r="N11" s="11">
        <v>0.90573183999999995</v>
      </c>
      <c r="O11" s="11">
        <v>0.24967528999999999</v>
      </c>
      <c r="P11" s="11">
        <v>3.1815193900000001</v>
      </c>
      <c r="Q11" s="11">
        <v>55.542831800000002</v>
      </c>
      <c r="R11" s="11">
        <v>91.430913700000005</v>
      </c>
      <c r="S11" s="11">
        <v>100</v>
      </c>
      <c r="T11" s="11">
        <v>4.4967880100000004</v>
      </c>
      <c r="U11" s="11">
        <v>11.165371800000001</v>
      </c>
      <c r="V11" s="11">
        <v>0.40655802000000002</v>
      </c>
      <c r="W11" s="11">
        <v>9.2995410100000004</v>
      </c>
      <c r="X11" s="11">
        <v>17.2661871</v>
      </c>
      <c r="Y11" s="11">
        <v>59.935331599999998</v>
      </c>
      <c r="Z11" s="11">
        <v>46.3120081</v>
      </c>
      <c r="AA11" s="11">
        <v>7.0781056199999997</v>
      </c>
      <c r="AB11" s="11">
        <v>3.84870388</v>
      </c>
      <c r="AC11" s="11">
        <v>5.5339800000000001E-2</v>
      </c>
      <c r="AD11" s="11">
        <v>0</v>
      </c>
      <c r="AE11" s="11">
        <v>2281</v>
      </c>
      <c r="AF11" s="11">
        <v>6.3</v>
      </c>
    </row>
    <row r="12" spans="2:32" x14ac:dyDescent="0.2">
      <c r="B12" s="10">
        <v>9</v>
      </c>
      <c r="C12" s="12">
        <v>25017385101</v>
      </c>
      <c r="D12" s="13" t="s">
        <v>59</v>
      </c>
      <c r="E12" s="11">
        <v>40.705624100000001</v>
      </c>
      <c r="F12" s="11">
        <v>18.5095697</v>
      </c>
      <c r="G12" s="11">
        <v>72.890792300000001</v>
      </c>
      <c r="H12" s="11">
        <v>6.1390202599999997</v>
      </c>
      <c r="I12" s="11">
        <v>37.960737799999997</v>
      </c>
      <c r="J12" s="11">
        <v>3.3340633799999999</v>
      </c>
      <c r="K12" s="11">
        <v>2.06186764</v>
      </c>
      <c r="L12" s="11">
        <v>2.5556106399999998</v>
      </c>
      <c r="M12" s="11">
        <v>2.8690483599999999</v>
      </c>
      <c r="N12" s="11">
        <v>3.1358099400000001</v>
      </c>
      <c r="O12" s="11">
        <v>3.1484049199999999</v>
      </c>
      <c r="P12" s="11">
        <v>1.99872235</v>
      </c>
      <c r="Q12" s="11">
        <v>62.033914600000003</v>
      </c>
      <c r="R12" s="11">
        <v>88.589526699999993</v>
      </c>
      <c r="S12" s="11">
        <v>100</v>
      </c>
      <c r="T12" s="11">
        <v>9.6359743000000009</v>
      </c>
      <c r="U12" s="11">
        <v>8.1465038799999991</v>
      </c>
      <c r="V12" s="11">
        <v>0.41170487</v>
      </c>
      <c r="W12" s="11">
        <v>5.8870484899999997</v>
      </c>
      <c r="X12" s="11">
        <v>11.942446</v>
      </c>
      <c r="Y12" s="11">
        <v>57.571507500000003</v>
      </c>
      <c r="Z12" s="11">
        <v>28.624866600000001</v>
      </c>
      <c r="AA12" s="11">
        <v>0.83105090999999998</v>
      </c>
      <c r="AB12" s="11">
        <v>9.3259629999999996E-2</v>
      </c>
      <c r="AC12" s="11">
        <v>3.6330359999999999E-2</v>
      </c>
      <c r="AD12" s="11">
        <v>0</v>
      </c>
      <c r="AE12" s="11">
        <v>2869</v>
      </c>
      <c r="AF12" s="11">
        <v>5.1329099999999999</v>
      </c>
    </row>
    <row r="13" spans="2:32" x14ac:dyDescent="0.2">
      <c r="B13" s="10">
        <v>10</v>
      </c>
      <c r="C13" s="12">
        <v>25005613400</v>
      </c>
      <c r="D13" s="13" t="s">
        <v>59</v>
      </c>
      <c r="E13" s="11">
        <v>40.160629800000002</v>
      </c>
      <c r="F13" s="11">
        <v>17.324343500000001</v>
      </c>
      <c r="G13" s="11">
        <v>70</v>
      </c>
      <c r="H13" s="11">
        <v>3.94189503</v>
      </c>
      <c r="I13" s="11">
        <v>46.941099199999996</v>
      </c>
      <c r="J13" s="11">
        <v>1.7889718400000001</v>
      </c>
      <c r="K13" s="11">
        <v>1.42650166</v>
      </c>
      <c r="L13" s="11">
        <v>2.50885158</v>
      </c>
      <c r="M13" s="11">
        <v>2.0452974099999999</v>
      </c>
      <c r="N13" s="11">
        <v>2.5301224800000002</v>
      </c>
      <c r="O13" s="11">
        <v>1.09303287</v>
      </c>
      <c r="P13" s="11">
        <v>5.38145454</v>
      </c>
      <c r="Q13" s="11">
        <v>68.216743100000002</v>
      </c>
      <c r="R13" s="11">
        <v>82.005621399999995</v>
      </c>
      <c r="S13" s="11">
        <v>100</v>
      </c>
      <c r="T13" s="11">
        <v>0</v>
      </c>
      <c r="U13" s="11">
        <v>5.6825749200000004</v>
      </c>
      <c r="V13" s="11">
        <v>0</v>
      </c>
      <c r="W13" s="11">
        <v>4.3105168599999999</v>
      </c>
      <c r="X13" s="11">
        <v>7.4100719399999999</v>
      </c>
      <c r="Y13" s="11">
        <v>60.780758499999997</v>
      </c>
      <c r="Z13" s="11">
        <v>52.097145400000002</v>
      </c>
      <c r="AA13" s="11">
        <v>9.3495547600000002</v>
      </c>
      <c r="AB13" s="11">
        <v>9.6316439500000008</v>
      </c>
      <c r="AC13" s="11">
        <v>2.231257E-2</v>
      </c>
      <c r="AD13" s="11">
        <v>0</v>
      </c>
      <c r="AE13" s="11">
        <v>1584</v>
      </c>
      <c r="AF13" s="11">
        <v>0</v>
      </c>
    </row>
    <row r="14" spans="2:32" x14ac:dyDescent="0.2">
      <c r="B14" s="10">
        <v>11</v>
      </c>
      <c r="C14" s="12">
        <v>25011040702</v>
      </c>
      <c r="D14" s="13" t="s">
        <v>59</v>
      </c>
      <c r="E14" s="11">
        <v>40.038129300000001</v>
      </c>
      <c r="F14" s="11">
        <v>16.883051600000002</v>
      </c>
      <c r="G14" s="11">
        <v>73.790149900000003</v>
      </c>
      <c r="H14" s="11">
        <v>2.5222481800000001</v>
      </c>
      <c r="I14" s="11">
        <v>38.645711900000002</v>
      </c>
      <c r="J14" s="11">
        <v>0.43019020000000002</v>
      </c>
      <c r="K14" s="11">
        <v>0.47738311999999999</v>
      </c>
      <c r="L14" s="11">
        <v>0.30323073</v>
      </c>
      <c r="M14" s="11">
        <v>0.40646946</v>
      </c>
      <c r="N14" s="11">
        <v>0.36786999999999997</v>
      </c>
      <c r="O14" s="11">
        <v>0.14288171999999999</v>
      </c>
      <c r="P14" s="11">
        <v>1.17529214</v>
      </c>
      <c r="Q14" s="11">
        <v>58.1594397</v>
      </c>
      <c r="R14" s="11">
        <v>93.581187700000001</v>
      </c>
      <c r="S14" s="11">
        <v>100</v>
      </c>
      <c r="T14" s="11">
        <v>12.633832999999999</v>
      </c>
      <c r="U14" s="11">
        <v>4.2175360700000004</v>
      </c>
      <c r="V14" s="11">
        <v>0</v>
      </c>
      <c r="W14" s="11">
        <v>2.45459988</v>
      </c>
      <c r="X14" s="11">
        <v>5.0359712200000004</v>
      </c>
      <c r="Y14" s="11">
        <v>50.525835999999998</v>
      </c>
      <c r="Z14" s="11">
        <v>44.718233400000003</v>
      </c>
      <c r="AA14" s="11">
        <v>6.9927078900000001</v>
      </c>
      <c r="AB14" s="11">
        <v>16.295791900000001</v>
      </c>
      <c r="AC14" s="11">
        <v>3.6470540000000003E-2</v>
      </c>
      <c r="AD14" s="11">
        <v>1</v>
      </c>
      <c r="AE14" s="11">
        <v>885</v>
      </c>
      <c r="AF14" s="11">
        <v>5.76</v>
      </c>
    </row>
    <row r="15" spans="2:32" x14ac:dyDescent="0.2">
      <c r="B15" s="10">
        <v>12</v>
      </c>
      <c r="C15" s="12">
        <v>25027755202</v>
      </c>
      <c r="D15" s="13" t="s">
        <v>58</v>
      </c>
      <c r="E15" s="11">
        <v>39.803233900000002</v>
      </c>
      <c r="F15" s="11">
        <v>16.145292600000001</v>
      </c>
      <c r="G15" s="11">
        <v>70</v>
      </c>
      <c r="H15" s="11">
        <v>3.7349215899999999</v>
      </c>
      <c r="I15" s="11">
        <v>46.799509299999997</v>
      </c>
      <c r="J15" s="11">
        <v>0.91896144000000002</v>
      </c>
      <c r="K15" s="11">
        <v>0.55129439999999996</v>
      </c>
      <c r="L15" s="11">
        <v>0.54143092999999998</v>
      </c>
      <c r="M15" s="11">
        <v>0.72886322000000003</v>
      </c>
      <c r="N15" s="11">
        <v>0.72716393000000001</v>
      </c>
      <c r="O15" s="11">
        <v>0.56234313999999996</v>
      </c>
      <c r="P15" s="11">
        <v>1.1972766100000001</v>
      </c>
      <c r="Q15" s="11">
        <v>62.433487599999999</v>
      </c>
      <c r="R15" s="11">
        <v>84.456948600000004</v>
      </c>
      <c r="S15" s="11">
        <v>100</v>
      </c>
      <c r="T15" s="11">
        <v>0</v>
      </c>
      <c r="U15" s="11">
        <v>2.70810211</v>
      </c>
      <c r="V15" s="11">
        <v>0</v>
      </c>
      <c r="W15" s="11">
        <v>3.3127120300000001</v>
      </c>
      <c r="X15" s="11">
        <v>7.7697841700000003</v>
      </c>
      <c r="Y15" s="11">
        <v>61.012041400000001</v>
      </c>
      <c r="Z15" s="11">
        <v>53.174282400000003</v>
      </c>
      <c r="AA15" s="11">
        <v>1.97753369</v>
      </c>
      <c r="AB15" s="11">
        <v>8.8591476900000004</v>
      </c>
      <c r="AC15" s="11">
        <v>5.619905E-2</v>
      </c>
      <c r="AD15" s="11">
        <v>0</v>
      </c>
      <c r="AE15" s="11">
        <v>2934</v>
      </c>
      <c r="AF15" s="11">
        <v>0.4</v>
      </c>
    </row>
    <row r="16" spans="2:32" x14ac:dyDescent="0.2">
      <c r="B16" s="10">
        <v>13</v>
      </c>
      <c r="C16" s="12">
        <v>25001013002</v>
      </c>
      <c r="D16" s="13" t="s">
        <v>58</v>
      </c>
      <c r="E16" s="11">
        <v>39.690978299999998</v>
      </c>
      <c r="F16" s="11">
        <v>17.3271485</v>
      </c>
      <c r="G16" s="11">
        <v>81.691648799999996</v>
      </c>
      <c r="H16" s="11">
        <v>4.5101295099999996</v>
      </c>
      <c r="I16" s="11">
        <v>11.8700387</v>
      </c>
      <c r="J16" s="11">
        <v>1.07883437</v>
      </c>
      <c r="K16" s="11">
        <v>1.24387176</v>
      </c>
      <c r="L16" s="11">
        <v>2.0108111800000001</v>
      </c>
      <c r="M16" s="11">
        <v>1.5395943599999999</v>
      </c>
      <c r="N16" s="11">
        <v>1.7771859000000001</v>
      </c>
      <c r="O16" s="11">
        <v>0.21795972999999999</v>
      </c>
      <c r="P16" s="11">
        <v>5.8545133600000003</v>
      </c>
      <c r="Q16" s="11">
        <v>46.061125500000003</v>
      </c>
      <c r="R16" s="11">
        <v>95.152299900000003</v>
      </c>
      <c r="S16" s="11">
        <v>100</v>
      </c>
      <c r="T16" s="11">
        <v>38.972162699999998</v>
      </c>
      <c r="U16" s="11">
        <v>3.4184239700000001</v>
      </c>
      <c r="V16" s="11">
        <v>0</v>
      </c>
      <c r="W16" s="11">
        <v>4.0311315099999998</v>
      </c>
      <c r="X16" s="11">
        <v>9.3525179900000008</v>
      </c>
      <c r="Y16" s="11">
        <v>0</v>
      </c>
      <c r="Z16" s="11">
        <v>36.292423499999998</v>
      </c>
      <c r="AA16" s="11">
        <v>8.2160534500000004</v>
      </c>
      <c r="AB16" s="11">
        <v>4.6691104699999997</v>
      </c>
      <c r="AC16" s="11">
        <v>0.10345869000000001</v>
      </c>
      <c r="AD16" s="11">
        <v>0</v>
      </c>
      <c r="AE16" s="11">
        <v>0</v>
      </c>
      <c r="AF16" s="11">
        <v>4.0627319999999996</v>
      </c>
    </row>
    <row r="17" spans="2:32" x14ac:dyDescent="0.2">
      <c r="B17" s="10">
        <v>14</v>
      </c>
      <c r="C17" s="12">
        <v>25027709100</v>
      </c>
      <c r="D17" s="13" t="s">
        <v>59</v>
      </c>
      <c r="E17" s="11">
        <v>39.355208699999999</v>
      </c>
      <c r="F17" s="11">
        <v>16.476136700000001</v>
      </c>
      <c r="G17" s="11">
        <v>70</v>
      </c>
      <c r="H17" s="11">
        <v>4.9316019899999999</v>
      </c>
      <c r="I17" s="11">
        <v>41.665693900000001</v>
      </c>
      <c r="J17" s="11">
        <v>1.0502682999999999</v>
      </c>
      <c r="K17" s="11">
        <v>1.19253594</v>
      </c>
      <c r="L17" s="11">
        <v>0.64597861000000001</v>
      </c>
      <c r="M17" s="11">
        <v>0.94515837999999996</v>
      </c>
      <c r="N17" s="11">
        <v>0.87840388999999996</v>
      </c>
      <c r="O17" s="11">
        <v>0.49544428000000001</v>
      </c>
      <c r="P17" s="11">
        <v>2.2346556299999998</v>
      </c>
      <c r="Q17" s="11">
        <v>60.3750827</v>
      </c>
      <c r="R17" s="11">
        <v>86.894232400000007</v>
      </c>
      <c r="S17" s="11">
        <v>100</v>
      </c>
      <c r="T17" s="11">
        <v>0</v>
      </c>
      <c r="U17" s="11">
        <v>5.2608213099999999</v>
      </c>
      <c r="V17" s="11">
        <v>0</v>
      </c>
      <c r="W17" s="11">
        <v>4.7894631800000003</v>
      </c>
      <c r="X17" s="11">
        <v>9.8561151099999993</v>
      </c>
      <c r="Y17" s="11">
        <v>68.614186200000006</v>
      </c>
      <c r="Z17" s="11">
        <v>29.084898500000001</v>
      </c>
      <c r="AA17" s="11">
        <v>1.14481652</v>
      </c>
      <c r="AB17" s="11">
        <v>21.997352800000002</v>
      </c>
      <c r="AC17" s="11">
        <v>4.5735720000000001E-2</v>
      </c>
      <c r="AD17" s="11">
        <v>0</v>
      </c>
      <c r="AE17" s="11">
        <v>1126</v>
      </c>
      <c r="AF17" s="11">
        <v>4.7</v>
      </c>
    </row>
    <row r="18" spans="2:32" x14ac:dyDescent="0.2">
      <c r="B18" s="10">
        <v>15</v>
      </c>
      <c r="C18" s="12">
        <v>25003900700</v>
      </c>
      <c r="D18" s="13" t="s">
        <v>58</v>
      </c>
      <c r="E18" s="11">
        <v>39.351403599999998</v>
      </c>
      <c r="F18" s="11">
        <v>18.5931882</v>
      </c>
      <c r="G18" s="11">
        <v>70</v>
      </c>
      <c r="H18" s="11">
        <v>3.0001679800000001</v>
      </c>
      <c r="I18" s="11">
        <v>40.687153100000003</v>
      </c>
      <c r="J18" s="11">
        <v>2.8845216699999998</v>
      </c>
      <c r="K18" s="11">
        <v>3.25103856</v>
      </c>
      <c r="L18" s="11">
        <v>2.2170891699999999</v>
      </c>
      <c r="M18" s="11">
        <v>2.74292845</v>
      </c>
      <c r="N18" s="11">
        <v>2.8092141000000002</v>
      </c>
      <c r="O18" s="11">
        <v>1.0322079</v>
      </c>
      <c r="P18" s="11">
        <v>8.0303184499999993</v>
      </c>
      <c r="Q18" s="11">
        <v>41.917517199999999</v>
      </c>
      <c r="R18" s="11">
        <v>100</v>
      </c>
      <c r="S18" s="11">
        <v>100</v>
      </c>
      <c r="T18" s="11">
        <v>0</v>
      </c>
      <c r="U18" s="11">
        <v>3.5738068799999998</v>
      </c>
      <c r="V18" s="11">
        <v>0</v>
      </c>
      <c r="W18" s="11">
        <v>3.5322290999999999</v>
      </c>
      <c r="X18" s="11">
        <v>5.3956834499999999</v>
      </c>
      <c r="Y18" s="11">
        <v>52.386514499999997</v>
      </c>
      <c r="Z18" s="11">
        <v>42.819608000000002</v>
      </c>
      <c r="AA18" s="11">
        <v>10.4365442</v>
      </c>
      <c r="AB18" s="11">
        <v>0.87231802000000003</v>
      </c>
      <c r="AC18" s="11">
        <v>5.6815980000000002E-2</v>
      </c>
      <c r="AD18" s="11">
        <v>0</v>
      </c>
      <c r="AE18" s="11">
        <v>601</v>
      </c>
      <c r="AF18" s="11">
        <v>9.5</v>
      </c>
    </row>
    <row r="19" spans="2:32" x14ac:dyDescent="0.2">
      <c r="B19" s="10">
        <v>16</v>
      </c>
      <c r="C19" s="12">
        <v>25011040100</v>
      </c>
      <c r="D19" s="13" t="s">
        <v>58</v>
      </c>
      <c r="E19" s="11">
        <v>39.1696563</v>
      </c>
      <c r="F19" s="11">
        <v>14.8622105</v>
      </c>
      <c r="G19" s="11">
        <v>73.533190599999998</v>
      </c>
      <c r="H19" s="11">
        <v>2.5627021999999999</v>
      </c>
      <c r="I19" s="11">
        <v>36.855246700000002</v>
      </c>
      <c r="J19" s="11">
        <v>6.7895739999999996E-2</v>
      </c>
      <c r="K19" s="11">
        <v>3.1451550000000002E-2</v>
      </c>
      <c r="L19" s="11">
        <v>4.6125390000000002E-2</v>
      </c>
      <c r="M19" s="11">
        <v>5.2122549999999997E-2</v>
      </c>
      <c r="N19" s="11">
        <v>6.5675730000000002E-2</v>
      </c>
      <c r="O19" s="11">
        <v>3.0125539999999999E-2</v>
      </c>
      <c r="P19" s="11">
        <v>0.13144304000000001</v>
      </c>
      <c r="Q19" s="11">
        <v>82.201462100000001</v>
      </c>
      <c r="R19" s="11">
        <v>70.602499899999998</v>
      </c>
      <c r="S19" s="11">
        <v>100</v>
      </c>
      <c r="T19" s="11">
        <v>11.777301899999999</v>
      </c>
      <c r="U19" s="11">
        <v>5.1498335199999996</v>
      </c>
      <c r="V19" s="11">
        <v>0</v>
      </c>
      <c r="W19" s="11">
        <v>2.8736779100000001</v>
      </c>
      <c r="X19" s="11">
        <v>4.7482014399999999</v>
      </c>
      <c r="Y19" s="11">
        <v>51.524192300000003</v>
      </c>
      <c r="Z19" s="11">
        <v>38.595808900000002</v>
      </c>
      <c r="AA19" s="11">
        <v>2.8188445500000001</v>
      </c>
      <c r="AB19" s="11">
        <v>15.879519999999999</v>
      </c>
      <c r="AC19" s="11">
        <v>0.13803451</v>
      </c>
      <c r="AD19" s="11">
        <v>1</v>
      </c>
      <c r="AE19" s="11">
        <v>5307</v>
      </c>
      <c r="AF19" s="11">
        <v>3.8849999999999998</v>
      </c>
    </row>
    <row r="20" spans="2:32" x14ac:dyDescent="0.2">
      <c r="B20" s="10">
        <v>17</v>
      </c>
      <c r="C20" s="12">
        <v>25027761100</v>
      </c>
      <c r="D20" s="13" t="s">
        <v>58</v>
      </c>
      <c r="E20" s="11">
        <v>39.109845499999999</v>
      </c>
      <c r="F20" s="11">
        <v>14.683786</v>
      </c>
      <c r="G20" s="11">
        <v>72.376873700000004</v>
      </c>
      <c r="H20" s="11">
        <v>2.5223251499999999</v>
      </c>
      <c r="I20" s="11">
        <v>39.891230200000003</v>
      </c>
      <c r="J20" s="11">
        <v>0.47928747999999999</v>
      </c>
      <c r="K20" s="11">
        <v>0.27184784000000001</v>
      </c>
      <c r="L20" s="11">
        <v>0.24937648000000001</v>
      </c>
      <c r="M20" s="11">
        <v>0.3644134</v>
      </c>
      <c r="N20" s="11">
        <v>0.35401980999999999</v>
      </c>
      <c r="O20" s="11">
        <v>0.19403248000000001</v>
      </c>
      <c r="P20" s="11">
        <v>0.86717283000000001</v>
      </c>
      <c r="Q20" s="11">
        <v>80.274611800000002</v>
      </c>
      <c r="R20" s="11">
        <v>68.464545599999994</v>
      </c>
      <c r="S20" s="11">
        <v>100</v>
      </c>
      <c r="T20" s="11">
        <v>7.9229122099999998</v>
      </c>
      <c r="U20" s="11">
        <v>2.8634850200000002</v>
      </c>
      <c r="V20" s="11">
        <v>1.39715827</v>
      </c>
      <c r="W20" s="11">
        <v>2.0953901400000001</v>
      </c>
      <c r="X20" s="11">
        <v>4.02877698</v>
      </c>
      <c r="Y20" s="11">
        <v>51.491726999999997</v>
      </c>
      <c r="Z20" s="11">
        <v>48.897554499999998</v>
      </c>
      <c r="AA20" s="11">
        <v>4.1688684199999999</v>
      </c>
      <c r="AB20" s="11">
        <v>19.711276000000002</v>
      </c>
      <c r="AC20" s="11">
        <v>6.6406099999999996E-2</v>
      </c>
      <c r="AD20" s="11">
        <v>0</v>
      </c>
      <c r="AE20" s="11">
        <v>2321</v>
      </c>
      <c r="AF20" s="11">
        <v>3</v>
      </c>
    </row>
    <row r="21" spans="2:32" x14ac:dyDescent="0.2">
      <c r="B21" s="10">
        <v>18</v>
      </c>
      <c r="C21" s="12">
        <v>25009990100</v>
      </c>
      <c r="D21" s="13" t="s">
        <v>59</v>
      </c>
      <c r="E21" s="11">
        <v>39.014865800000003</v>
      </c>
      <c r="F21" s="11">
        <v>15.5804531</v>
      </c>
      <c r="G21" s="11">
        <v>70</v>
      </c>
      <c r="H21" s="11">
        <v>27.0701915</v>
      </c>
      <c r="I21" s="11">
        <v>11.3714279</v>
      </c>
      <c r="J21" s="11">
        <v>1.0518000000000001E-4</v>
      </c>
      <c r="K21" s="11">
        <v>2.6085000000000002E-4</v>
      </c>
      <c r="L21" s="11">
        <v>9.4530599999999992E-3</v>
      </c>
      <c r="M21" s="11">
        <v>4.0951399999999997E-3</v>
      </c>
      <c r="N21" s="11">
        <v>6.0707900000000004E-3</v>
      </c>
      <c r="O21" s="11">
        <v>1.95379E-3</v>
      </c>
      <c r="P21" s="11">
        <v>1.288187E-2</v>
      </c>
      <c r="Q21" s="11">
        <v>65.855307499999995</v>
      </c>
      <c r="R21" s="11">
        <v>83.037251400000002</v>
      </c>
      <c r="S21" s="11">
        <v>100</v>
      </c>
      <c r="T21" s="11">
        <v>0</v>
      </c>
      <c r="U21" s="11">
        <v>30.810210900000001</v>
      </c>
      <c r="V21" s="11">
        <v>0</v>
      </c>
      <c r="W21" s="11">
        <v>36.000798199999998</v>
      </c>
      <c r="X21" s="11">
        <v>44.676259000000002</v>
      </c>
      <c r="Y21" s="11">
        <v>0</v>
      </c>
      <c r="Z21" s="11">
        <v>35.739281800000001</v>
      </c>
      <c r="AA21" s="11">
        <v>0</v>
      </c>
      <c r="AB21" s="11">
        <v>1.77893E-3</v>
      </c>
      <c r="AC21" s="11">
        <v>3.3628739999999997E-2</v>
      </c>
      <c r="AD21" s="11">
        <v>0</v>
      </c>
      <c r="AE21" s="11">
        <v>0</v>
      </c>
      <c r="AF21" s="11">
        <v>0</v>
      </c>
    </row>
    <row r="22" spans="2:32" x14ac:dyDescent="0.2">
      <c r="B22" s="10">
        <v>19</v>
      </c>
      <c r="C22" s="12">
        <v>25001010700</v>
      </c>
      <c r="D22" s="13" t="s">
        <v>58</v>
      </c>
      <c r="E22" s="11">
        <v>38.793101700000001</v>
      </c>
      <c r="F22" s="11">
        <v>17.281592799999999</v>
      </c>
      <c r="G22" s="11">
        <v>72.344753699999998</v>
      </c>
      <c r="H22" s="11">
        <v>1.1929174499999999</v>
      </c>
      <c r="I22" s="11">
        <v>35.308123700000003</v>
      </c>
      <c r="J22" s="11">
        <v>0.45001639999999998</v>
      </c>
      <c r="K22" s="11">
        <v>0.12781493999999999</v>
      </c>
      <c r="L22" s="11">
        <v>1.0882257900000001</v>
      </c>
      <c r="M22" s="11">
        <v>0.68048178000000004</v>
      </c>
      <c r="N22" s="11">
        <v>0.87080515999999997</v>
      </c>
      <c r="O22" s="11">
        <v>0.11101295</v>
      </c>
      <c r="P22" s="11">
        <v>2.6241335100000001</v>
      </c>
      <c r="Q22" s="11">
        <v>44.691463900000002</v>
      </c>
      <c r="R22" s="11">
        <v>100</v>
      </c>
      <c r="S22" s="11">
        <v>100</v>
      </c>
      <c r="T22" s="11">
        <v>7.8158458199999998</v>
      </c>
      <c r="U22" s="11">
        <v>1.88679245</v>
      </c>
      <c r="V22" s="11">
        <v>0</v>
      </c>
      <c r="W22" s="11">
        <v>1.83596089</v>
      </c>
      <c r="X22" s="11">
        <v>1.7266187099999999</v>
      </c>
      <c r="Y22" s="11">
        <v>50.280167499999997</v>
      </c>
      <c r="Z22" s="11">
        <v>32.4111124</v>
      </c>
      <c r="AA22" s="11">
        <v>1.13671374</v>
      </c>
      <c r="AB22" s="11">
        <v>2.72716738</v>
      </c>
      <c r="AC22" s="11">
        <v>0.10509768</v>
      </c>
      <c r="AD22" s="11">
        <v>0</v>
      </c>
      <c r="AE22" s="11">
        <v>596</v>
      </c>
      <c r="AF22" s="11">
        <v>5.1329099999999999</v>
      </c>
    </row>
    <row r="23" spans="2:32" x14ac:dyDescent="0.2">
      <c r="B23" s="10">
        <v>20</v>
      </c>
      <c r="C23" s="12">
        <v>25013812800</v>
      </c>
      <c r="D23" s="13" t="s">
        <v>59</v>
      </c>
      <c r="E23" s="11">
        <v>38.566814200000003</v>
      </c>
      <c r="F23" s="11">
        <v>17.514826899999999</v>
      </c>
      <c r="G23" s="11">
        <v>63.841629599999997</v>
      </c>
      <c r="H23" s="11">
        <v>3.21844259</v>
      </c>
      <c r="I23" s="11">
        <v>53.385114100000003</v>
      </c>
      <c r="J23" s="11">
        <v>1.3087424700000001</v>
      </c>
      <c r="K23" s="11">
        <v>2.1743073900000001</v>
      </c>
      <c r="L23" s="11">
        <v>1.5341882499999999</v>
      </c>
      <c r="M23" s="11">
        <v>1.64855397</v>
      </c>
      <c r="N23" s="11">
        <v>1.4705474300000001</v>
      </c>
      <c r="O23" s="11">
        <v>0.51974008999999999</v>
      </c>
      <c r="P23" s="11">
        <v>4.9351265199999999</v>
      </c>
      <c r="Q23" s="11">
        <v>53.714317600000001</v>
      </c>
      <c r="R23" s="11">
        <v>93.838245200000003</v>
      </c>
      <c r="S23" s="11">
        <v>91.202327999999994</v>
      </c>
      <c r="T23" s="11">
        <v>0</v>
      </c>
      <c r="U23" s="11">
        <v>3.19644839</v>
      </c>
      <c r="V23" s="11">
        <v>1.25441924</v>
      </c>
      <c r="W23" s="11">
        <v>3.0133705800000001</v>
      </c>
      <c r="X23" s="11">
        <v>5.32374101</v>
      </c>
      <c r="Y23" s="11">
        <v>62.057679399999998</v>
      </c>
      <c r="Z23" s="11">
        <v>71.095410299999998</v>
      </c>
      <c r="AA23" s="11">
        <v>10.934844399999999</v>
      </c>
      <c r="AB23" s="11">
        <v>13.8497614</v>
      </c>
      <c r="AC23" s="11">
        <v>4.9196129999999998E-2</v>
      </c>
      <c r="AD23" s="11">
        <v>0</v>
      </c>
      <c r="AE23" s="11">
        <v>744</v>
      </c>
      <c r="AF23" s="11">
        <v>10.02</v>
      </c>
    </row>
    <row r="24" spans="2:32" x14ac:dyDescent="0.2">
      <c r="B24" s="10">
        <v>21</v>
      </c>
      <c r="C24" s="12">
        <v>25009250500</v>
      </c>
      <c r="D24" s="13" t="s">
        <v>59</v>
      </c>
      <c r="E24" s="11">
        <v>38.200000000000003</v>
      </c>
      <c r="F24" s="11">
        <v>77.38</v>
      </c>
      <c r="G24" s="11">
        <v>20.53</v>
      </c>
      <c r="H24" s="11">
        <v>7.3</v>
      </c>
      <c r="I24" s="11">
        <v>61.23</v>
      </c>
      <c r="J24" s="11">
        <v>100</v>
      </c>
      <c r="K24" s="11">
        <v>20.96</v>
      </c>
      <c r="L24" s="11">
        <v>52.41</v>
      </c>
      <c r="M24" s="11">
        <v>71.010000000000005</v>
      </c>
      <c r="N24" s="11">
        <v>81.14</v>
      </c>
      <c r="O24" s="11">
        <v>91.22</v>
      </c>
      <c r="P24" s="11">
        <v>10.52</v>
      </c>
      <c r="Q24" s="11">
        <v>67.319999999999993</v>
      </c>
      <c r="R24" s="11">
        <v>84.84</v>
      </c>
      <c r="S24" s="11">
        <v>29.33</v>
      </c>
      <c r="T24" s="11">
        <v>0</v>
      </c>
      <c r="U24" s="11">
        <v>8.3000000000000007</v>
      </c>
      <c r="V24" s="11">
        <v>0</v>
      </c>
      <c r="W24" s="11">
        <v>8.34</v>
      </c>
      <c r="X24" s="11">
        <v>13.38</v>
      </c>
      <c r="Y24" s="11">
        <v>92.24</v>
      </c>
      <c r="Z24" s="11">
        <v>46.39</v>
      </c>
      <c r="AA24" s="11">
        <v>6.02</v>
      </c>
      <c r="AB24" s="11">
        <v>2.2000000000000002</v>
      </c>
      <c r="AC24" s="11">
        <v>0.02</v>
      </c>
      <c r="AD24" s="11">
        <v>0</v>
      </c>
      <c r="AE24" s="11">
        <v>4357</v>
      </c>
      <c r="AF24" s="11">
        <v>0.6</v>
      </c>
    </row>
    <row r="25" spans="2:32" x14ac:dyDescent="0.2">
      <c r="B25" s="10">
        <f t="shared" ref="B25:B43" si="0">1+B24</f>
        <v>22</v>
      </c>
      <c r="C25" s="12">
        <v>25003932200</v>
      </c>
      <c r="D25" s="13" t="s">
        <v>58</v>
      </c>
      <c r="E25" s="11">
        <v>37.799999999999997</v>
      </c>
      <c r="F25" s="11">
        <v>14.84</v>
      </c>
      <c r="G25" s="11">
        <v>70</v>
      </c>
      <c r="H25" s="11">
        <v>4.51</v>
      </c>
      <c r="I25" s="11">
        <v>34.56</v>
      </c>
      <c r="J25" s="11">
        <v>0.08</v>
      </c>
      <c r="K25" s="11">
        <v>0.04</v>
      </c>
      <c r="L25" s="11">
        <v>7.0000000000000007E-2</v>
      </c>
      <c r="M25" s="11">
        <v>7.0000000000000007E-2</v>
      </c>
      <c r="N25" s="11">
        <v>0.08</v>
      </c>
      <c r="O25" s="11">
        <v>0.04</v>
      </c>
      <c r="P25" s="11">
        <v>0.16</v>
      </c>
      <c r="Q25" s="11">
        <v>73.599999999999994</v>
      </c>
      <c r="R25" s="11">
        <v>76.69</v>
      </c>
      <c r="S25" s="11">
        <v>100</v>
      </c>
      <c r="T25" s="11">
        <v>0</v>
      </c>
      <c r="U25" s="11">
        <v>5.86</v>
      </c>
      <c r="V25" s="11">
        <v>1.07</v>
      </c>
      <c r="W25" s="11">
        <v>4.45</v>
      </c>
      <c r="X25" s="11">
        <v>7.91</v>
      </c>
      <c r="Y25" s="11">
        <v>50.36</v>
      </c>
      <c r="Z25" s="11">
        <v>30.92</v>
      </c>
      <c r="AA25" s="11">
        <v>2.94</v>
      </c>
      <c r="AB25" s="11">
        <v>7.92</v>
      </c>
      <c r="AC25" s="11">
        <v>0.09</v>
      </c>
      <c r="AD25" s="11">
        <v>0</v>
      </c>
      <c r="AE25" s="11">
        <v>1199</v>
      </c>
      <c r="AF25" s="11">
        <v>13.45</v>
      </c>
    </row>
    <row r="26" spans="2:32" x14ac:dyDescent="0.2">
      <c r="B26" s="10">
        <f t="shared" si="0"/>
        <v>23</v>
      </c>
      <c r="C26" s="12">
        <v>25027703300</v>
      </c>
      <c r="D26" s="13" t="s">
        <v>59</v>
      </c>
      <c r="E26" s="11">
        <v>35.130000000000003</v>
      </c>
      <c r="F26" s="11">
        <v>16.55</v>
      </c>
      <c r="G26" s="11">
        <v>63.07</v>
      </c>
      <c r="H26" s="11">
        <v>1.1599999999999999</v>
      </c>
      <c r="I26" s="11">
        <v>36.89</v>
      </c>
      <c r="J26" s="11">
        <v>0.56999999999999995</v>
      </c>
      <c r="K26" s="11">
        <v>0.55000000000000004</v>
      </c>
      <c r="L26" s="11">
        <v>0.99</v>
      </c>
      <c r="M26" s="11">
        <v>0.77</v>
      </c>
      <c r="N26" s="11">
        <v>0.86</v>
      </c>
      <c r="O26" s="11">
        <v>0.42</v>
      </c>
      <c r="P26" s="11">
        <v>1.9</v>
      </c>
      <c r="Q26" s="11">
        <v>80.62</v>
      </c>
      <c r="R26" s="11">
        <v>71.27</v>
      </c>
      <c r="S26" s="11">
        <v>90.1</v>
      </c>
      <c r="T26" s="11">
        <v>0</v>
      </c>
      <c r="U26" s="11">
        <v>1.91</v>
      </c>
      <c r="V26" s="11">
        <v>1.06</v>
      </c>
      <c r="W26" s="11">
        <v>0.76</v>
      </c>
      <c r="X26" s="11">
        <v>1.65</v>
      </c>
      <c r="Y26" s="11">
        <v>53.33</v>
      </c>
      <c r="Z26" s="11">
        <v>38.74</v>
      </c>
      <c r="AA26" s="11">
        <v>4.2300000000000004</v>
      </c>
      <c r="AB26" s="11">
        <v>27.33</v>
      </c>
      <c r="AC26" s="11">
        <v>0.05</v>
      </c>
      <c r="AD26" s="11">
        <v>1</v>
      </c>
      <c r="AE26" s="11">
        <v>2153</v>
      </c>
      <c r="AF26" s="11">
        <v>3</v>
      </c>
    </row>
    <row r="27" spans="2:32" x14ac:dyDescent="0.2">
      <c r="B27" s="10">
        <f t="shared" si="0"/>
        <v>24</v>
      </c>
      <c r="C27" s="12">
        <v>25027701102</v>
      </c>
      <c r="D27" s="7" t="s">
        <v>58</v>
      </c>
      <c r="E27" s="11">
        <v>34.9</v>
      </c>
      <c r="F27" s="11">
        <v>19.25</v>
      </c>
      <c r="G27" s="11">
        <v>62.24</v>
      </c>
      <c r="H27" s="11">
        <v>0.15</v>
      </c>
      <c r="I27" s="11">
        <v>34.380000000000003</v>
      </c>
      <c r="J27" s="11">
        <v>6.16</v>
      </c>
      <c r="K27" s="11">
        <v>3.33</v>
      </c>
      <c r="L27" s="11">
        <v>4.6900000000000004</v>
      </c>
      <c r="M27" s="11">
        <v>5.25</v>
      </c>
      <c r="N27" s="11">
        <v>5.59</v>
      </c>
      <c r="O27" s="11">
        <v>2.25</v>
      </c>
      <c r="P27" s="11">
        <v>14.69</v>
      </c>
      <c r="Q27" s="11">
        <v>60.96</v>
      </c>
      <c r="R27" s="11">
        <v>81.2</v>
      </c>
      <c r="S27" s="11">
        <v>88.91</v>
      </c>
      <c r="T27" s="11">
        <v>0</v>
      </c>
      <c r="U27" s="11">
        <v>0.44</v>
      </c>
      <c r="V27" s="11">
        <v>0</v>
      </c>
      <c r="W27" s="11">
        <v>0</v>
      </c>
      <c r="X27" s="11">
        <v>0.43</v>
      </c>
      <c r="Y27" s="11">
        <v>51.83</v>
      </c>
      <c r="Z27" s="11">
        <v>35.409999999999997</v>
      </c>
      <c r="AA27" s="11">
        <v>4.8600000000000003</v>
      </c>
      <c r="AB27" s="11">
        <v>35.630000000000003</v>
      </c>
      <c r="AC27" s="11">
        <v>0.08</v>
      </c>
      <c r="AD27" s="11">
        <v>0</v>
      </c>
      <c r="AE27" s="11">
        <v>1337</v>
      </c>
      <c r="AF27" s="11">
        <v>2.2999999999999998</v>
      </c>
    </row>
    <row r="28" spans="2:32" x14ac:dyDescent="0.2">
      <c r="B28" s="10">
        <f t="shared" si="0"/>
        <v>25</v>
      </c>
      <c r="C28" s="12">
        <v>25015822607</v>
      </c>
      <c r="D28" s="13" t="s">
        <v>58</v>
      </c>
      <c r="E28" s="11">
        <v>34.56</v>
      </c>
      <c r="F28" s="11">
        <v>15.7</v>
      </c>
      <c r="G28" s="11">
        <v>71.73</v>
      </c>
      <c r="H28" s="11">
        <v>2.72</v>
      </c>
      <c r="I28" s="11">
        <v>9.31</v>
      </c>
      <c r="J28" s="11">
        <v>0.18</v>
      </c>
      <c r="K28" s="11">
        <v>0.09</v>
      </c>
      <c r="L28" s="11">
        <v>0.14000000000000001</v>
      </c>
      <c r="M28" s="11">
        <v>0.15</v>
      </c>
      <c r="N28" s="11">
        <v>0.17</v>
      </c>
      <c r="O28" s="11">
        <v>0.01</v>
      </c>
      <c r="P28" s="11">
        <v>0.6</v>
      </c>
      <c r="Q28" s="11">
        <v>57.73</v>
      </c>
      <c r="R28" s="11">
        <v>86.53</v>
      </c>
      <c r="S28" s="11">
        <v>100</v>
      </c>
      <c r="T28" s="11">
        <v>5.78</v>
      </c>
      <c r="U28" s="11">
        <v>4.4000000000000004</v>
      </c>
      <c r="V28" s="11">
        <v>0.22</v>
      </c>
      <c r="W28" s="11">
        <v>3.13</v>
      </c>
      <c r="X28" s="11">
        <v>4.75</v>
      </c>
      <c r="Y28" s="11">
        <v>0</v>
      </c>
      <c r="Z28" s="11">
        <v>35.590000000000003</v>
      </c>
      <c r="AA28" s="11">
        <v>1.89</v>
      </c>
      <c r="AB28" s="11">
        <v>24.11</v>
      </c>
      <c r="AC28" s="11">
        <v>0.05</v>
      </c>
      <c r="AD28" s="11">
        <v>0</v>
      </c>
      <c r="AE28" s="11">
        <v>0</v>
      </c>
      <c r="AF28" s="11">
        <v>4.8</v>
      </c>
    </row>
    <row r="29" spans="2:32" x14ac:dyDescent="0.2">
      <c r="B29" s="10">
        <f t="shared" si="0"/>
        <v>26</v>
      </c>
      <c r="C29" s="12">
        <v>25017360300</v>
      </c>
      <c r="D29" s="13" t="s">
        <v>58</v>
      </c>
      <c r="E29" s="11">
        <v>34.200000000000003</v>
      </c>
      <c r="F29" s="11">
        <v>17.149999999999999</v>
      </c>
      <c r="G29" s="11">
        <v>53.75</v>
      </c>
      <c r="H29" s="11">
        <v>11.92</v>
      </c>
      <c r="I29" s="11">
        <v>40.18</v>
      </c>
      <c r="J29" s="11">
        <v>1.3</v>
      </c>
      <c r="K29" s="11">
        <v>1.84</v>
      </c>
      <c r="L29" s="11">
        <v>1.08</v>
      </c>
      <c r="M29" s="11">
        <v>1.38</v>
      </c>
      <c r="N29" s="11">
        <v>1.22</v>
      </c>
      <c r="O29" s="11">
        <v>0.76</v>
      </c>
      <c r="P29" s="11">
        <v>3.06</v>
      </c>
      <c r="Q29" s="11">
        <v>47.25</v>
      </c>
      <c r="R29" s="11">
        <v>95.3</v>
      </c>
      <c r="S29" s="11">
        <v>72.2</v>
      </c>
      <c r="T29" s="11">
        <v>10.71</v>
      </c>
      <c r="U29" s="11">
        <v>14.63</v>
      </c>
      <c r="V29" s="11">
        <v>0.53</v>
      </c>
      <c r="W29" s="11">
        <v>11.28</v>
      </c>
      <c r="X29" s="11">
        <v>23.6</v>
      </c>
      <c r="Y29" s="11">
        <v>62.19</v>
      </c>
      <c r="Z29" s="11">
        <v>28.33</v>
      </c>
      <c r="AA29" s="11">
        <v>1.41</v>
      </c>
      <c r="AB29" s="11">
        <v>0.67</v>
      </c>
      <c r="AC29" s="11">
        <v>0.06</v>
      </c>
      <c r="AD29" s="11">
        <v>0</v>
      </c>
      <c r="AE29" s="11">
        <v>1449</v>
      </c>
      <c r="AF29" s="11">
        <v>2.94</v>
      </c>
    </row>
    <row r="30" spans="2:32" x14ac:dyDescent="0.2">
      <c r="B30" s="10">
        <f t="shared" si="0"/>
        <v>27</v>
      </c>
      <c r="C30" s="12">
        <v>25027748100</v>
      </c>
      <c r="D30" s="13" t="s">
        <v>58</v>
      </c>
      <c r="E30" s="11">
        <v>33.9</v>
      </c>
      <c r="F30" s="11">
        <v>16.739999999999998</v>
      </c>
      <c r="G30" s="11">
        <v>70</v>
      </c>
      <c r="H30" s="11">
        <v>2.1</v>
      </c>
      <c r="I30" s="11">
        <v>8.6300000000000008</v>
      </c>
      <c r="J30" s="11">
        <v>1.9</v>
      </c>
      <c r="K30" s="11">
        <v>0.28000000000000003</v>
      </c>
      <c r="L30" s="11">
        <v>0.93</v>
      </c>
      <c r="M30" s="11">
        <v>1.21</v>
      </c>
      <c r="N30" s="11">
        <v>1.55</v>
      </c>
      <c r="O30" s="11">
        <v>0.08</v>
      </c>
      <c r="P30" s="11">
        <v>5.04</v>
      </c>
      <c r="Q30" s="11">
        <v>49.53</v>
      </c>
      <c r="R30" s="11">
        <v>90.6</v>
      </c>
      <c r="S30" s="11">
        <v>100</v>
      </c>
      <c r="T30" s="11">
        <v>0</v>
      </c>
      <c r="U30" s="11">
        <v>2.4900000000000002</v>
      </c>
      <c r="V30" s="11">
        <v>0</v>
      </c>
      <c r="W30" s="11">
        <v>2.27</v>
      </c>
      <c r="X30" s="11">
        <v>3.96</v>
      </c>
      <c r="Y30" s="11">
        <v>0</v>
      </c>
      <c r="Z30" s="11">
        <v>27.84</v>
      </c>
      <c r="AA30" s="11">
        <v>5.56</v>
      </c>
      <c r="AB30" s="11">
        <v>8.07</v>
      </c>
      <c r="AC30" s="11">
        <v>0.06</v>
      </c>
      <c r="AD30" s="11">
        <v>0</v>
      </c>
      <c r="AE30" s="11">
        <v>0</v>
      </c>
      <c r="AF30" s="11">
        <v>3.3</v>
      </c>
    </row>
    <row r="31" spans="2:32" x14ac:dyDescent="0.2">
      <c r="B31" s="10">
        <f t="shared" si="0"/>
        <v>28</v>
      </c>
      <c r="C31" s="12">
        <v>25003900500</v>
      </c>
      <c r="D31" s="13" t="s">
        <v>59</v>
      </c>
      <c r="E31" s="11">
        <v>33.590000000000003</v>
      </c>
      <c r="F31" s="11">
        <v>10.62</v>
      </c>
      <c r="G31" s="11">
        <v>70</v>
      </c>
      <c r="H31" s="11">
        <v>3.12</v>
      </c>
      <c r="I31" s="11">
        <v>15.42</v>
      </c>
      <c r="J31" s="11">
        <v>0.89</v>
      </c>
      <c r="K31" s="11">
        <v>1.36</v>
      </c>
      <c r="L31" s="11">
        <v>0.78</v>
      </c>
      <c r="M31" s="11">
        <v>1</v>
      </c>
      <c r="N31" s="11">
        <v>0.81</v>
      </c>
      <c r="O31" s="11">
        <v>0.27</v>
      </c>
      <c r="P31" s="11">
        <v>3.05</v>
      </c>
      <c r="Q31" s="11">
        <v>44.18</v>
      </c>
      <c r="R31" s="11">
        <v>98.54</v>
      </c>
      <c r="S31" s="11">
        <v>100</v>
      </c>
      <c r="T31" s="11">
        <v>0</v>
      </c>
      <c r="U31" s="11">
        <v>4.1100000000000003</v>
      </c>
      <c r="V31" s="11">
        <v>0</v>
      </c>
      <c r="W31" s="11">
        <v>3.75</v>
      </c>
      <c r="X31" s="11">
        <v>5.54</v>
      </c>
      <c r="Y31" s="11">
        <v>0</v>
      </c>
      <c r="Z31" s="11">
        <v>52.55</v>
      </c>
      <c r="AA31" s="11">
        <v>2.82</v>
      </c>
      <c r="AB31" s="11">
        <v>17.149999999999999</v>
      </c>
      <c r="AC31" s="11">
        <v>0.03</v>
      </c>
      <c r="AD31" s="11">
        <v>0</v>
      </c>
      <c r="AE31" s="11">
        <v>0</v>
      </c>
      <c r="AF31" s="11">
        <v>9.65</v>
      </c>
    </row>
    <row r="32" spans="2:32" x14ac:dyDescent="0.2">
      <c r="B32" s="10">
        <f t="shared" si="0"/>
        <v>29</v>
      </c>
      <c r="C32" s="12">
        <v>25011040502</v>
      </c>
      <c r="D32" s="13" t="s">
        <v>59</v>
      </c>
      <c r="E32" s="11">
        <v>33.47</v>
      </c>
      <c r="F32" s="11">
        <v>16.07</v>
      </c>
      <c r="G32" s="11">
        <v>58.54</v>
      </c>
      <c r="H32" s="11">
        <v>0.81</v>
      </c>
      <c r="I32" s="11">
        <v>39.18</v>
      </c>
      <c r="J32" s="11">
        <v>0.44</v>
      </c>
      <c r="K32" s="11">
        <v>0.18</v>
      </c>
      <c r="L32" s="11">
        <v>0.63</v>
      </c>
      <c r="M32" s="11">
        <v>0.49</v>
      </c>
      <c r="N32" s="11">
        <v>0.57999999999999996</v>
      </c>
      <c r="O32" s="11">
        <v>0.24</v>
      </c>
      <c r="P32" s="11">
        <v>1.33</v>
      </c>
      <c r="Q32" s="11">
        <v>67.3</v>
      </c>
      <c r="R32" s="11">
        <v>82.98</v>
      </c>
      <c r="S32" s="11">
        <v>83.62</v>
      </c>
      <c r="T32" s="11">
        <v>0</v>
      </c>
      <c r="U32" s="11">
        <v>1.44</v>
      </c>
      <c r="V32" s="11">
        <v>0</v>
      </c>
      <c r="W32" s="11">
        <v>0.84</v>
      </c>
      <c r="X32" s="11">
        <v>1.58</v>
      </c>
      <c r="Y32" s="11">
        <v>51.94</v>
      </c>
      <c r="Z32" s="11">
        <v>46.36</v>
      </c>
      <c r="AA32" s="11">
        <v>7.95</v>
      </c>
      <c r="AB32" s="11">
        <v>24.86</v>
      </c>
      <c r="AC32" s="11">
        <v>0.04</v>
      </c>
      <c r="AD32" s="11">
        <v>1</v>
      </c>
      <c r="AE32" s="11">
        <v>1344</v>
      </c>
      <c r="AF32" s="11">
        <v>3.5</v>
      </c>
    </row>
    <row r="33" spans="2:32" x14ac:dyDescent="0.2">
      <c r="B33" s="10">
        <f t="shared" si="0"/>
        <v>30</v>
      </c>
      <c r="C33" s="12">
        <v>25003931400</v>
      </c>
      <c r="D33" s="13" t="s">
        <v>59</v>
      </c>
      <c r="E33" s="11">
        <v>33.17</v>
      </c>
      <c r="F33" s="11">
        <v>15.62</v>
      </c>
      <c r="G33" s="11">
        <v>70</v>
      </c>
      <c r="H33" s="11">
        <v>0.87</v>
      </c>
      <c r="I33" s="11">
        <v>7.26</v>
      </c>
      <c r="J33" s="11">
        <v>0.08</v>
      </c>
      <c r="K33" s="11">
        <v>0.03</v>
      </c>
      <c r="L33" s="11">
        <v>0.04</v>
      </c>
      <c r="M33" s="11">
        <v>0.05</v>
      </c>
      <c r="N33" s="11">
        <v>0.06</v>
      </c>
      <c r="O33" s="11">
        <v>0</v>
      </c>
      <c r="P33" s="11">
        <v>0.21</v>
      </c>
      <c r="Q33" s="11">
        <v>68.73</v>
      </c>
      <c r="R33" s="11">
        <v>81.790000000000006</v>
      </c>
      <c r="S33" s="11">
        <v>100</v>
      </c>
      <c r="T33" s="11">
        <v>0</v>
      </c>
      <c r="U33" s="11">
        <v>1.98</v>
      </c>
      <c r="V33" s="11">
        <v>0.22</v>
      </c>
      <c r="W33" s="11">
        <v>1.32</v>
      </c>
      <c r="X33" s="11">
        <v>1.08</v>
      </c>
      <c r="Y33" s="11">
        <v>0</v>
      </c>
      <c r="Z33" s="11">
        <v>26.92</v>
      </c>
      <c r="AA33" s="11">
        <v>0.46</v>
      </c>
      <c r="AB33" s="11">
        <v>14.77</v>
      </c>
      <c r="AC33" s="11">
        <v>0.05</v>
      </c>
      <c r="AD33" s="11">
        <v>0</v>
      </c>
      <c r="AE33" s="11">
        <v>0</v>
      </c>
      <c r="AF33" s="11">
        <v>12.1</v>
      </c>
    </row>
    <row r="34" spans="2:32" x14ac:dyDescent="0.2">
      <c r="B34" s="10">
        <f t="shared" si="0"/>
        <v>31</v>
      </c>
      <c r="C34" s="12">
        <v>25021441204</v>
      </c>
      <c r="D34" s="13" t="s">
        <v>59</v>
      </c>
      <c r="E34" s="11">
        <v>33.17</v>
      </c>
      <c r="F34" s="11">
        <v>18.77</v>
      </c>
      <c r="G34" s="11">
        <v>62.29</v>
      </c>
      <c r="H34" s="11">
        <v>5.55</v>
      </c>
      <c r="I34" s="11">
        <v>16.329999999999998</v>
      </c>
      <c r="J34" s="11">
        <v>2.5099999999999998</v>
      </c>
      <c r="K34" s="11">
        <v>2.37</v>
      </c>
      <c r="L34" s="11">
        <v>2.52</v>
      </c>
      <c r="M34" s="11">
        <v>2.5499999999999998</v>
      </c>
      <c r="N34" s="11">
        <v>2.83</v>
      </c>
      <c r="O34" s="11">
        <v>0.17</v>
      </c>
      <c r="P34" s="11">
        <v>10.17</v>
      </c>
      <c r="Q34" s="11">
        <v>45.97</v>
      </c>
      <c r="R34" s="11">
        <v>100</v>
      </c>
      <c r="S34" s="11">
        <v>88.99</v>
      </c>
      <c r="T34" s="11">
        <v>0</v>
      </c>
      <c r="U34" s="11">
        <v>5.82</v>
      </c>
      <c r="V34" s="11">
        <v>0.99</v>
      </c>
      <c r="W34" s="11">
        <v>5.07</v>
      </c>
      <c r="X34" s="11">
        <v>10.43</v>
      </c>
      <c r="Y34" s="11">
        <v>0</v>
      </c>
      <c r="Z34" s="11">
        <v>53.25</v>
      </c>
      <c r="AA34" s="11">
        <v>12.63</v>
      </c>
      <c r="AB34" s="11">
        <v>19.37</v>
      </c>
      <c r="AC34" s="11">
        <v>0.04</v>
      </c>
      <c r="AD34" s="11">
        <v>0</v>
      </c>
      <c r="AE34" s="11">
        <v>0</v>
      </c>
      <c r="AF34" s="11">
        <v>6.1</v>
      </c>
    </row>
    <row r="35" spans="2:32" x14ac:dyDescent="0.2">
      <c r="B35" s="10">
        <f t="shared" si="0"/>
        <v>32</v>
      </c>
      <c r="C35" s="12">
        <v>25003933400</v>
      </c>
      <c r="D35" s="7" t="s">
        <v>58</v>
      </c>
      <c r="E35" s="11">
        <v>32.9</v>
      </c>
      <c r="F35" s="11">
        <v>15.5</v>
      </c>
      <c r="G35" s="11">
        <v>70</v>
      </c>
      <c r="H35" s="11">
        <v>0.19</v>
      </c>
      <c r="I35" s="11">
        <v>6.61</v>
      </c>
      <c r="J35" s="11">
        <v>7.0000000000000007E-2</v>
      </c>
      <c r="K35" s="11">
        <v>0.03</v>
      </c>
      <c r="L35" s="11">
        <v>0.08</v>
      </c>
      <c r="M35" s="11">
        <v>7.0000000000000007E-2</v>
      </c>
      <c r="N35" s="11">
        <v>0.09</v>
      </c>
      <c r="O35" s="11">
        <v>0.01</v>
      </c>
      <c r="P35" s="11">
        <v>0.28000000000000003</v>
      </c>
      <c r="Q35" s="11">
        <v>72.92</v>
      </c>
      <c r="R35" s="11">
        <v>79.040000000000006</v>
      </c>
      <c r="S35" s="11">
        <v>100</v>
      </c>
      <c r="T35" s="11">
        <v>0</v>
      </c>
      <c r="U35" s="11">
        <v>0.2</v>
      </c>
      <c r="V35" s="11">
        <v>0.11</v>
      </c>
      <c r="W35" s="11">
        <v>0.32</v>
      </c>
      <c r="X35" s="11">
        <v>0.14000000000000001</v>
      </c>
      <c r="Y35" s="11">
        <v>0</v>
      </c>
      <c r="Z35" s="11">
        <v>25.63</v>
      </c>
      <c r="AA35" s="11">
        <v>1.71</v>
      </c>
      <c r="AB35" s="11">
        <v>18.71</v>
      </c>
      <c r="AC35" s="11">
        <v>0.1</v>
      </c>
      <c r="AD35" s="11">
        <v>1</v>
      </c>
      <c r="AE35" s="11">
        <v>0</v>
      </c>
      <c r="AF35" s="11">
        <v>13.1</v>
      </c>
    </row>
    <row r="36" spans="2:32" x14ac:dyDescent="0.2">
      <c r="B36" s="10">
        <f t="shared" si="0"/>
        <v>33</v>
      </c>
      <c r="C36" s="12">
        <v>25021411302</v>
      </c>
      <c r="D36" s="13" t="s">
        <v>59</v>
      </c>
      <c r="E36" s="11">
        <v>31.93</v>
      </c>
      <c r="F36" s="11">
        <v>13.68</v>
      </c>
      <c r="G36" s="11">
        <v>50.21</v>
      </c>
      <c r="H36" s="11">
        <v>5.59</v>
      </c>
      <c r="I36" s="11">
        <v>48.73</v>
      </c>
      <c r="J36" s="11">
        <v>2.29</v>
      </c>
      <c r="K36" s="11">
        <v>2.4300000000000002</v>
      </c>
      <c r="L36" s="11">
        <v>2.19</v>
      </c>
      <c r="M36" s="11">
        <v>2.4</v>
      </c>
      <c r="N36" s="11">
        <v>2.2799999999999998</v>
      </c>
      <c r="O36" s="11">
        <v>0.86</v>
      </c>
      <c r="P36" s="11">
        <v>7</v>
      </c>
      <c r="Q36" s="11">
        <v>55.77</v>
      </c>
      <c r="R36" s="11">
        <v>92.51</v>
      </c>
      <c r="S36" s="11">
        <v>71.72</v>
      </c>
      <c r="T36" s="11">
        <v>0</v>
      </c>
      <c r="U36" s="11">
        <v>6.42</v>
      </c>
      <c r="V36" s="11">
        <v>0</v>
      </c>
      <c r="W36" s="11">
        <v>5.09</v>
      </c>
      <c r="X36" s="11">
        <v>11.51</v>
      </c>
      <c r="Y36" s="11">
        <v>59.69</v>
      </c>
      <c r="Z36" s="11">
        <v>56.13</v>
      </c>
      <c r="AA36" s="11">
        <v>11.25</v>
      </c>
      <c r="AB36" s="11">
        <v>0</v>
      </c>
      <c r="AC36" s="11">
        <v>0.03</v>
      </c>
      <c r="AD36" s="11">
        <v>0</v>
      </c>
      <c r="AE36" s="11">
        <v>1206</v>
      </c>
      <c r="AF36" s="11">
        <v>0.99</v>
      </c>
    </row>
    <row r="37" spans="2:32" x14ac:dyDescent="0.2">
      <c r="B37" s="10">
        <f t="shared" si="0"/>
        <v>34</v>
      </c>
      <c r="C37" s="12">
        <v>25001014300</v>
      </c>
      <c r="D37" s="7" t="s">
        <v>58</v>
      </c>
      <c r="E37" s="11">
        <v>31.7</v>
      </c>
      <c r="F37" s="11">
        <v>17.5</v>
      </c>
      <c r="G37" s="11">
        <v>64</v>
      </c>
      <c r="H37" s="11">
        <v>2.38</v>
      </c>
      <c r="I37" s="11">
        <v>8.2899999999999991</v>
      </c>
      <c r="J37" s="11">
        <v>1.38</v>
      </c>
      <c r="K37" s="11">
        <v>0.57999999999999996</v>
      </c>
      <c r="L37" s="11">
        <v>2.41</v>
      </c>
      <c r="M37" s="11">
        <v>1.69</v>
      </c>
      <c r="N37" s="11">
        <v>2.21</v>
      </c>
      <c r="O37" s="11">
        <v>0.27</v>
      </c>
      <c r="P37" s="11">
        <v>6.56</v>
      </c>
      <c r="Q37" s="11">
        <v>55.93</v>
      </c>
      <c r="R37" s="11">
        <v>90.37</v>
      </c>
      <c r="S37" s="11">
        <v>89.09</v>
      </c>
      <c r="T37" s="11">
        <v>5.46</v>
      </c>
      <c r="U37" s="11">
        <v>2.89</v>
      </c>
      <c r="V37" s="11">
        <v>0</v>
      </c>
      <c r="W37" s="11">
        <v>2.4500000000000002</v>
      </c>
      <c r="X37" s="11">
        <v>4.5999999999999996</v>
      </c>
      <c r="Y37" s="11">
        <v>0</v>
      </c>
      <c r="Z37" s="11">
        <v>26.53</v>
      </c>
      <c r="AA37" s="11">
        <v>2.2000000000000002</v>
      </c>
      <c r="AB37" s="11">
        <v>3.84</v>
      </c>
      <c r="AC37" s="11">
        <v>0.17</v>
      </c>
      <c r="AD37" s="11">
        <v>0</v>
      </c>
      <c r="AE37" s="11">
        <v>0</v>
      </c>
      <c r="AF37" s="11">
        <v>11.71</v>
      </c>
    </row>
    <row r="38" spans="2:32" x14ac:dyDescent="0.2">
      <c r="B38" s="10">
        <f t="shared" si="0"/>
        <v>35</v>
      </c>
      <c r="C38" s="12">
        <v>25003921400</v>
      </c>
      <c r="D38" s="13" t="s">
        <v>59</v>
      </c>
      <c r="E38" s="11">
        <v>28.66</v>
      </c>
      <c r="F38" s="11">
        <v>12.14</v>
      </c>
      <c r="G38" s="11">
        <v>48.67</v>
      </c>
      <c r="H38" s="11">
        <v>1.6</v>
      </c>
      <c r="I38" s="11">
        <v>38.909999999999997</v>
      </c>
      <c r="J38" s="11">
        <v>0.65</v>
      </c>
      <c r="K38" s="11">
        <v>2.35</v>
      </c>
      <c r="L38" s="11">
        <v>2.5299999999999998</v>
      </c>
      <c r="M38" s="11">
        <v>1.82</v>
      </c>
      <c r="N38" s="11">
        <v>1.84</v>
      </c>
      <c r="O38" s="11">
        <v>1.46</v>
      </c>
      <c r="P38" s="11">
        <v>2.84</v>
      </c>
      <c r="Q38" s="11">
        <v>48.8</v>
      </c>
      <c r="R38" s="11">
        <v>100</v>
      </c>
      <c r="S38" s="11">
        <v>69.52</v>
      </c>
      <c r="T38" s="11">
        <v>0</v>
      </c>
      <c r="U38" s="11">
        <v>2.2400000000000002</v>
      </c>
      <c r="V38" s="11">
        <v>1.32</v>
      </c>
      <c r="W38" s="11">
        <v>1.46</v>
      </c>
      <c r="X38" s="11">
        <v>2.0099999999999998</v>
      </c>
      <c r="Y38" s="11">
        <v>52.64</v>
      </c>
      <c r="Z38" s="11">
        <v>37.93</v>
      </c>
      <c r="AA38" s="11">
        <v>7.44</v>
      </c>
      <c r="AB38" s="11">
        <v>1.76</v>
      </c>
      <c r="AC38" s="11">
        <v>0.02</v>
      </c>
      <c r="AD38" s="11">
        <v>1</v>
      </c>
      <c r="AE38" s="11">
        <v>1462</v>
      </c>
      <c r="AF38" s="11">
        <v>4.6500000000000004</v>
      </c>
    </row>
    <row r="39" spans="2:32" x14ac:dyDescent="0.2">
      <c r="B39" s="10">
        <f t="shared" si="0"/>
        <v>36</v>
      </c>
      <c r="C39" s="12">
        <v>25003931100</v>
      </c>
      <c r="D39" s="13" t="s">
        <v>59</v>
      </c>
      <c r="E39" s="11">
        <v>26.98</v>
      </c>
      <c r="F39" s="11">
        <v>15.38</v>
      </c>
      <c r="G39" s="11">
        <v>53.66</v>
      </c>
      <c r="H39" s="11">
        <v>0.84</v>
      </c>
      <c r="I39" s="11">
        <v>10</v>
      </c>
      <c r="J39" s="11">
        <v>0.4</v>
      </c>
      <c r="K39" s="11">
        <v>0.11</v>
      </c>
      <c r="L39" s="11">
        <v>0.23</v>
      </c>
      <c r="M39" s="11">
        <v>0.28999999999999998</v>
      </c>
      <c r="N39" s="11">
        <v>0.32</v>
      </c>
      <c r="O39" s="11">
        <v>0.06</v>
      </c>
      <c r="P39" s="11">
        <v>1.01</v>
      </c>
      <c r="Q39" s="11">
        <v>68.459999999999994</v>
      </c>
      <c r="R39" s="11">
        <v>78.84</v>
      </c>
      <c r="S39" s="11">
        <v>76.66</v>
      </c>
      <c r="T39" s="11">
        <v>0</v>
      </c>
      <c r="U39" s="11">
        <v>1.35</v>
      </c>
      <c r="V39" s="11">
        <v>0</v>
      </c>
      <c r="W39" s="11">
        <v>1.08</v>
      </c>
      <c r="X39" s="11">
        <v>1.44</v>
      </c>
      <c r="Y39" s="11">
        <v>0</v>
      </c>
      <c r="Z39" s="11">
        <v>31.15</v>
      </c>
      <c r="AA39" s="11">
        <v>1.51</v>
      </c>
      <c r="AB39" s="11">
        <v>0.54</v>
      </c>
      <c r="AC39" s="11">
        <v>0.04</v>
      </c>
      <c r="AD39" s="11">
        <v>1</v>
      </c>
      <c r="AE39" s="11">
        <v>0</v>
      </c>
      <c r="AF39" s="11">
        <v>4.6500000000000004</v>
      </c>
    </row>
    <row r="40" spans="2:32" x14ac:dyDescent="0.2">
      <c r="B40" s="10">
        <f t="shared" si="0"/>
        <v>37</v>
      </c>
      <c r="C40" s="12">
        <v>25009211401</v>
      </c>
      <c r="D40" s="13" t="s">
        <v>59</v>
      </c>
      <c r="E40" s="11">
        <v>22.67</v>
      </c>
      <c r="F40" s="11">
        <v>21.6</v>
      </c>
      <c r="G40" s="11">
        <v>18.02</v>
      </c>
      <c r="H40" s="11">
        <v>11.27</v>
      </c>
      <c r="I40" s="11">
        <v>52.07</v>
      </c>
      <c r="J40" s="11">
        <v>4.21</v>
      </c>
      <c r="K40" s="11">
        <v>16.46</v>
      </c>
      <c r="L40" s="11">
        <v>11.98</v>
      </c>
      <c r="M40" s="11">
        <v>10.28</v>
      </c>
      <c r="N40" s="11">
        <v>8.76</v>
      </c>
      <c r="O40" s="11">
        <v>3.64</v>
      </c>
      <c r="P40" s="11">
        <v>29.11</v>
      </c>
      <c r="Q40" s="11">
        <v>64.7</v>
      </c>
      <c r="R40" s="11">
        <v>77.69</v>
      </c>
      <c r="S40" s="11">
        <v>25.74</v>
      </c>
      <c r="T40" s="11">
        <v>0</v>
      </c>
      <c r="U40" s="11">
        <v>10.52</v>
      </c>
      <c r="V40" s="11">
        <v>3.9</v>
      </c>
      <c r="W40" s="11">
        <v>9.94</v>
      </c>
      <c r="X40" s="11">
        <v>19.71</v>
      </c>
      <c r="Y40" s="11">
        <v>56.87</v>
      </c>
      <c r="Z40" s="11">
        <v>68.67</v>
      </c>
      <c r="AA40" s="11">
        <v>19.670000000000002</v>
      </c>
      <c r="AB40" s="11">
        <v>0</v>
      </c>
      <c r="AC40" s="11">
        <v>0.02</v>
      </c>
      <c r="AD40" s="11">
        <v>0</v>
      </c>
      <c r="AE40" s="11">
        <v>981</v>
      </c>
      <c r="AF40" s="11">
        <v>0</v>
      </c>
    </row>
    <row r="41" spans="2:32" x14ac:dyDescent="0.2">
      <c r="B41" s="10">
        <f t="shared" si="0"/>
        <v>38</v>
      </c>
      <c r="C41" s="12">
        <v>25017358400</v>
      </c>
      <c r="D41" s="13" t="s">
        <v>59</v>
      </c>
      <c r="E41" s="11">
        <v>24.9594387</v>
      </c>
      <c r="F41" s="11">
        <v>22.181829700000002</v>
      </c>
      <c r="G41" s="11">
        <v>22.692867799999998</v>
      </c>
      <c r="H41" s="11">
        <v>18.5438917</v>
      </c>
      <c r="I41" s="11">
        <v>44.187038800000003</v>
      </c>
      <c r="J41" s="11">
        <v>5.4644520600000002</v>
      </c>
      <c r="K41" s="11">
        <v>14.9087183</v>
      </c>
      <c r="L41" s="11">
        <v>11.318061200000001</v>
      </c>
      <c r="M41" s="11">
        <v>10.2804626</v>
      </c>
      <c r="N41" s="11">
        <v>8.6970991800000004</v>
      </c>
      <c r="O41" s="11">
        <v>6.7743185099999996</v>
      </c>
      <c r="P41" s="11">
        <v>19.052494899999999</v>
      </c>
      <c r="Q41" s="11">
        <v>70.013115400000004</v>
      </c>
      <c r="R41" s="11">
        <v>78.176208599999995</v>
      </c>
      <c r="S41" s="11">
        <v>32.418382600000001</v>
      </c>
      <c r="T41" s="11">
        <v>0</v>
      </c>
      <c r="U41" s="11">
        <v>18.9123196</v>
      </c>
      <c r="V41" s="11">
        <v>4.9343603600000003</v>
      </c>
      <c r="W41" s="11">
        <v>15.8052285</v>
      </c>
      <c r="X41" s="11">
        <v>34.892086300000003</v>
      </c>
      <c r="Y41" s="11">
        <v>65.910913399999998</v>
      </c>
      <c r="Z41" s="11">
        <v>33.300949099999997</v>
      </c>
      <c r="AA41" s="11">
        <v>6.9940813799999999</v>
      </c>
      <c r="AB41" s="11">
        <v>0</v>
      </c>
      <c r="AC41" s="11">
        <v>3.7038050000000003E-2</v>
      </c>
      <c r="AD41" s="11">
        <v>0</v>
      </c>
      <c r="AE41" s="11">
        <v>2955</v>
      </c>
      <c r="AF41" s="11">
        <v>0.78784200000000004</v>
      </c>
    </row>
    <row r="42" spans="2:32" x14ac:dyDescent="0.2">
      <c r="B42" s="10">
        <f t="shared" si="0"/>
        <v>39</v>
      </c>
      <c r="C42" s="12">
        <v>25013813301</v>
      </c>
      <c r="D42" s="13" t="s">
        <v>58</v>
      </c>
      <c r="E42" s="11">
        <v>23.7944891</v>
      </c>
      <c r="F42" s="11">
        <v>18.355356499999999</v>
      </c>
      <c r="G42" s="11">
        <v>39.789569399999998</v>
      </c>
      <c r="H42" s="11">
        <v>11.6858097</v>
      </c>
      <c r="I42" s="11">
        <v>6.35106854</v>
      </c>
      <c r="J42" s="11">
        <v>4.2298568999999997</v>
      </c>
      <c r="K42" s="11">
        <v>1.7865386599999999</v>
      </c>
      <c r="L42" s="11">
        <v>2.1773729300000002</v>
      </c>
      <c r="M42" s="11">
        <v>3.0531215299999999</v>
      </c>
      <c r="N42" s="11">
        <v>3.2161623000000001</v>
      </c>
      <c r="O42" s="11">
        <v>0.31758913999999999</v>
      </c>
      <c r="P42" s="11">
        <v>11.674842099999999</v>
      </c>
      <c r="Q42" s="11">
        <v>62.176701199999997</v>
      </c>
      <c r="R42" s="11">
        <v>87.069947900000003</v>
      </c>
      <c r="S42" s="11">
        <v>56.842241999999999</v>
      </c>
      <c r="T42" s="11">
        <v>0</v>
      </c>
      <c r="U42" s="11">
        <v>9.3673695899999991</v>
      </c>
      <c r="V42" s="11">
        <v>3.56791459</v>
      </c>
      <c r="W42" s="11">
        <v>12.352823799999999</v>
      </c>
      <c r="X42" s="11">
        <v>19.136690600000001</v>
      </c>
      <c r="Y42" s="11">
        <v>0</v>
      </c>
      <c r="Z42" s="11">
        <v>25.202280200000001</v>
      </c>
      <c r="AA42" s="11">
        <v>0.72694484999999998</v>
      </c>
      <c r="AB42" s="11">
        <v>19.073171599999998</v>
      </c>
      <c r="AC42" s="11">
        <v>5.4557540000000002E-2</v>
      </c>
      <c r="AD42" s="11">
        <v>0</v>
      </c>
      <c r="AE42" s="11">
        <v>0</v>
      </c>
      <c r="AF42" s="11">
        <v>5.25</v>
      </c>
    </row>
    <row r="43" spans="2:32" x14ac:dyDescent="0.2">
      <c r="B43" s="10">
        <f t="shared" si="0"/>
        <v>40</v>
      </c>
      <c r="C43" s="14">
        <v>25027722100</v>
      </c>
      <c r="D43" s="15" t="s">
        <v>58</v>
      </c>
      <c r="E43" s="16">
        <v>9.98</v>
      </c>
      <c r="F43" s="16">
        <v>16.02</v>
      </c>
      <c r="G43" s="16">
        <v>8.3800000000000008</v>
      </c>
      <c r="H43" s="16">
        <v>0.32</v>
      </c>
      <c r="I43" s="16">
        <v>17.05</v>
      </c>
      <c r="J43" s="16">
        <v>0.35</v>
      </c>
      <c r="K43" s="16">
        <v>0.37</v>
      </c>
      <c r="L43" s="16">
        <v>0.25</v>
      </c>
      <c r="M43" s="16">
        <v>0.32</v>
      </c>
      <c r="N43" s="16">
        <v>0.32</v>
      </c>
      <c r="O43" s="16">
        <v>0.03</v>
      </c>
      <c r="P43" s="16">
        <v>1.23</v>
      </c>
      <c r="Q43" s="16">
        <v>64.37</v>
      </c>
      <c r="R43" s="16">
        <v>85.12</v>
      </c>
      <c r="S43" s="16">
        <v>11.98</v>
      </c>
      <c r="T43" s="16">
        <v>0</v>
      </c>
      <c r="U43" s="16">
        <v>0.91</v>
      </c>
      <c r="V43" s="16">
        <v>0</v>
      </c>
      <c r="W43" s="16">
        <v>0.74</v>
      </c>
      <c r="X43" s="16">
        <v>0.22</v>
      </c>
      <c r="Y43" s="16">
        <v>0</v>
      </c>
      <c r="Z43" s="16">
        <v>55.27</v>
      </c>
      <c r="AA43" s="16">
        <v>2.92</v>
      </c>
      <c r="AB43" s="16">
        <v>8.81</v>
      </c>
      <c r="AC43" s="16">
        <v>0.06</v>
      </c>
      <c r="AD43" s="16">
        <v>0</v>
      </c>
      <c r="AE43" s="16">
        <v>0</v>
      </c>
      <c r="AF43" s="16">
        <v>2.8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B8E84-5DF6-464F-B5D4-DE9BCA9B6167}">
  <dimension ref="A1:AH71"/>
  <sheetViews>
    <sheetView topLeftCell="A43" workbookViewId="0">
      <selection activeCell="E21" sqref="E21"/>
    </sheetView>
  </sheetViews>
  <sheetFormatPr defaultColWidth="11.375" defaultRowHeight="11.4" x14ac:dyDescent="0.2"/>
  <cols>
    <col min="1" max="1" width="22" customWidth="1"/>
    <col min="5" max="5" width="17.25" customWidth="1"/>
    <col min="6" max="23" width="20.25" customWidth="1"/>
    <col min="24" max="31" width="19" customWidth="1"/>
  </cols>
  <sheetData>
    <row r="1" spans="1:34" s="6" customFormat="1" ht="15" thickBot="1" x14ac:dyDescent="0.25">
      <c r="A1" s="6" t="s">
        <v>60</v>
      </c>
    </row>
    <row r="2" spans="1:34" ht="13.2" x14ac:dyDescent="0.2">
      <c r="A2" s="1" t="s">
        <v>61</v>
      </c>
      <c r="B2" s="2" t="s">
        <v>62</v>
      </c>
      <c r="C2" s="2" t="s">
        <v>63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3" t="s">
        <v>41</v>
      </c>
      <c r="S2" s="3" t="s">
        <v>42</v>
      </c>
      <c r="T2" s="3" t="s">
        <v>43</v>
      </c>
      <c r="U2" s="3" t="s">
        <v>44</v>
      </c>
      <c r="V2" s="3" t="s">
        <v>45</v>
      </c>
      <c r="W2" s="3" t="s">
        <v>46</v>
      </c>
      <c r="X2" s="3" t="s">
        <v>47</v>
      </c>
      <c r="Y2" s="3" t="s">
        <v>48</v>
      </c>
      <c r="Z2" s="3" t="s">
        <v>49</v>
      </c>
      <c r="AA2" s="3" t="s">
        <v>50</v>
      </c>
      <c r="AB2" t="s">
        <v>51</v>
      </c>
      <c r="AC2" t="s">
        <v>52</v>
      </c>
      <c r="AD2" t="s">
        <v>53</v>
      </c>
      <c r="AE2" t="s">
        <v>54</v>
      </c>
      <c r="AF2" t="s">
        <v>55</v>
      </c>
      <c r="AG2" t="s">
        <v>56</v>
      </c>
      <c r="AH2" t="s">
        <v>57</v>
      </c>
    </row>
    <row r="3" spans="1:34" ht="12" x14ac:dyDescent="0.2">
      <c r="A3" s="4" t="b">
        <f>COUNTIF($E$137:$E$156, E3)&gt;0</f>
        <v>0</v>
      </c>
      <c r="B3" s="5" t="b">
        <f>COUNTIF($E$27:$E$46, E3)&gt;0</f>
        <v>1</v>
      </c>
      <c r="C3" s="5">
        <f>INDEX($D$27:$D$46, MATCH(E3, $E$27:$E$46, 0))</f>
        <v>1</v>
      </c>
      <c r="D3" s="3">
        <v>1</v>
      </c>
      <c r="E3" s="3">
        <v>25025070104</v>
      </c>
      <c r="F3" s="3" t="s">
        <v>58</v>
      </c>
      <c r="G3" s="3">
        <v>51.596983688738497</v>
      </c>
      <c r="H3" s="3">
        <v>81.561309436424295</v>
      </c>
      <c r="I3" s="3">
        <v>11.7027722912388</v>
      </c>
      <c r="J3" s="3">
        <v>83.397941507101606</v>
      </c>
      <c r="K3" s="3">
        <v>65.639727411443602</v>
      </c>
      <c r="L3" s="3">
        <v>27.1388062987117</v>
      </c>
      <c r="M3" s="3">
        <v>100</v>
      </c>
      <c r="N3" s="3">
        <v>100</v>
      </c>
      <c r="O3" s="3">
        <v>100</v>
      </c>
      <c r="P3" s="3">
        <v>100</v>
      </c>
      <c r="Q3" s="3">
        <v>100</v>
      </c>
      <c r="R3" s="3">
        <v>100</v>
      </c>
      <c r="S3" s="3">
        <v>71.770715623859701</v>
      </c>
      <c r="T3" s="3">
        <v>71.469824262272894</v>
      </c>
      <c r="U3" s="3">
        <v>5.8433608443210696</v>
      </c>
      <c r="V3" s="3">
        <v>25.374732334047099</v>
      </c>
      <c r="W3" s="3">
        <v>81.820199778024403</v>
      </c>
      <c r="X3" s="3">
        <v>99.999999999999901</v>
      </c>
      <c r="Y3" s="3">
        <v>80.303332668130096</v>
      </c>
      <c r="Z3" s="3">
        <v>70.287769784172596</v>
      </c>
      <c r="AA3" s="3">
        <v>65.200962201420296</v>
      </c>
      <c r="AB3">
        <v>90.966520491510394</v>
      </c>
      <c r="AC3">
        <v>45.048887697781701</v>
      </c>
      <c r="AD3">
        <v>0</v>
      </c>
      <c r="AE3">
        <v>6.79084408358029E-2</v>
      </c>
      <c r="AF3">
        <v>0</v>
      </c>
      <c r="AG3">
        <v>2862</v>
      </c>
      <c r="AH3">
        <v>3.986958</v>
      </c>
    </row>
    <row r="4" spans="1:34" ht="12" x14ac:dyDescent="0.2">
      <c r="A4" s="4" t="b">
        <f t="shared" ref="A4:A22" si="0">COUNTIF($E$137:$E$156, E4)&gt;0</f>
        <v>0</v>
      </c>
      <c r="B4" s="5" t="b">
        <f t="shared" ref="B4:B22" si="1">COUNTIF($E$27:$E$46, E4)&gt;0</f>
        <v>1</v>
      </c>
      <c r="C4" s="5">
        <f t="shared" ref="C4:C22" si="2">INDEX($D$27:$D$46, MATCH(E4, $E$27:$E$46, 0))</f>
        <v>2</v>
      </c>
      <c r="D4" s="3">
        <v>2</v>
      </c>
      <c r="E4" s="3">
        <v>25001990000</v>
      </c>
      <c r="F4" s="3" t="s">
        <v>58</v>
      </c>
      <c r="G4" s="3">
        <v>48.922470154792599</v>
      </c>
      <c r="H4" s="3">
        <v>16.1481587633969</v>
      </c>
      <c r="I4" s="3">
        <v>100</v>
      </c>
      <c r="J4" s="3">
        <v>15.9039936599911</v>
      </c>
      <c r="K4" s="3">
        <v>11.3642115463007</v>
      </c>
      <c r="L4" s="3">
        <v>1.6681911504870001E-5</v>
      </c>
      <c r="M4" s="3">
        <v>6.4136410370607903E-6</v>
      </c>
      <c r="N4" s="3">
        <v>5.7376464640560097E-3</v>
      </c>
      <c r="O4" s="3">
        <v>2.2228693060924402E-3</v>
      </c>
      <c r="P4" s="3">
        <v>4.3493629145502496E-3</v>
      </c>
      <c r="Q4" s="3">
        <v>7.3630939687147502E-4</v>
      </c>
      <c r="R4" s="3">
        <v>9.2264017026168297E-3</v>
      </c>
      <c r="S4" s="3">
        <v>56.265797556602301</v>
      </c>
      <c r="T4" s="3">
        <v>91.212400149395094</v>
      </c>
      <c r="U4" s="3">
        <v>100</v>
      </c>
      <c r="V4" s="3">
        <v>100</v>
      </c>
      <c r="W4" s="3">
        <v>20.688124306326301</v>
      </c>
      <c r="X4" s="3">
        <v>0</v>
      </c>
      <c r="Y4" s="3">
        <v>16.543604071043699</v>
      </c>
      <c r="Z4" s="3">
        <v>30.7194244604316</v>
      </c>
      <c r="AA4" s="3">
        <v>0</v>
      </c>
      <c r="AB4">
        <v>35.727818527779597</v>
      </c>
      <c r="AC4">
        <v>4.49024325539097E-4</v>
      </c>
      <c r="AD4">
        <v>4.14868622458495E-2</v>
      </c>
      <c r="AE4">
        <v>0.137891965585377</v>
      </c>
      <c r="AF4">
        <v>0</v>
      </c>
      <c r="AG4">
        <v>0</v>
      </c>
      <c r="AH4">
        <v>5.0882759999999996</v>
      </c>
    </row>
    <row r="5" spans="1:34" ht="12" x14ac:dyDescent="0.2">
      <c r="A5" s="4" t="b">
        <f t="shared" si="0"/>
        <v>0</v>
      </c>
      <c r="B5" s="5" t="b">
        <f t="shared" si="1"/>
        <v>1</v>
      </c>
      <c r="C5" s="5">
        <f t="shared" si="2"/>
        <v>3</v>
      </c>
      <c r="D5" s="3">
        <v>3</v>
      </c>
      <c r="E5" s="3">
        <v>25023530600</v>
      </c>
      <c r="F5" s="3" t="s">
        <v>58</v>
      </c>
      <c r="G5" s="3">
        <v>47.665950223964799</v>
      </c>
      <c r="H5" s="3">
        <v>16.248099425680401</v>
      </c>
      <c r="I5" s="3">
        <v>90.749464668094205</v>
      </c>
      <c r="J5" s="3">
        <v>5.4506560210742103</v>
      </c>
      <c r="K5" s="3">
        <v>41.426721973947799</v>
      </c>
      <c r="L5" s="3">
        <v>0.456688198561502</v>
      </c>
      <c r="M5" s="3">
        <v>0.74396802819858399</v>
      </c>
      <c r="N5" s="3">
        <v>1.1351288139150399</v>
      </c>
      <c r="O5" s="3">
        <v>0.83115899764798795</v>
      </c>
      <c r="P5" s="3">
        <v>0.87936638993659</v>
      </c>
      <c r="Q5" s="3">
        <v>0.14392777471203499</v>
      </c>
      <c r="R5" s="3">
        <v>2.9991154268225699</v>
      </c>
      <c r="S5" s="3">
        <v>61.7706322134703</v>
      </c>
      <c r="T5" s="3">
        <v>85.020494477087396</v>
      </c>
      <c r="U5" s="3">
        <v>100</v>
      </c>
      <c r="V5" s="3">
        <v>69.164882226980694</v>
      </c>
      <c r="W5" s="3">
        <v>5.7713651498335103</v>
      </c>
      <c r="X5" s="3">
        <v>0.20732669227678899</v>
      </c>
      <c r="Y5" s="3">
        <v>4.4502095390141596</v>
      </c>
      <c r="Z5" s="3">
        <v>11.5107913669064</v>
      </c>
      <c r="AA5" s="3">
        <v>61.100229483213603</v>
      </c>
      <c r="AB5">
        <v>37.043786427981402</v>
      </c>
      <c r="AC5">
        <v>2.8453454975664298</v>
      </c>
      <c r="AD5">
        <v>12.8559184397502</v>
      </c>
      <c r="AE5">
        <v>5.1166629515800199E-2</v>
      </c>
      <c r="AF5">
        <v>0</v>
      </c>
      <c r="AG5">
        <v>1710</v>
      </c>
      <c r="AH5">
        <v>12.700968</v>
      </c>
    </row>
    <row r="6" spans="1:34" ht="12" x14ac:dyDescent="0.2">
      <c r="A6" s="4" t="b">
        <f t="shared" si="0"/>
        <v>0</v>
      </c>
      <c r="B6" s="5" t="b">
        <f t="shared" si="1"/>
        <v>1</v>
      </c>
      <c r="C6" s="5">
        <f t="shared" si="2"/>
        <v>4</v>
      </c>
      <c r="D6" s="3">
        <v>4</v>
      </c>
      <c r="E6" s="3">
        <v>25027731202</v>
      </c>
      <c r="F6" s="3" t="s">
        <v>58</v>
      </c>
      <c r="G6" s="3">
        <v>45.161874360683797</v>
      </c>
      <c r="H6" s="3">
        <v>95.616802593265305</v>
      </c>
      <c r="I6" s="3">
        <v>21.948198325953101</v>
      </c>
      <c r="J6" s="3">
        <v>11.715612989552399</v>
      </c>
      <c r="K6" s="3">
        <v>67.5684785605049</v>
      </c>
      <c r="L6" s="3">
        <v>100</v>
      </c>
      <c r="M6" s="3">
        <v>100</v>
      </c>
      <c r="N6" s="3">
        <v>100</v>
      </c>
      <c r="O6" s="3">
        <v>100</v>
      </c>
      <c r="P6" s="3">
        <v>100</v>
      </c>
      <c r="Q6" s="3">
        <v>100</v>
      </c>
      <c r="R6" s="3">
        <v>100</v>
      </c>
      <c r="S6" s="3">
        <v>61.570289972661698</v>
      </c>
      <c r="T6" s="3">
        <v>85.161322820754293</v>
      </c>
      <c r="U6" s="3">
        <v>4.46561216953239</v>
      </c>
      <c r="V6" s="3">
        <v>62.740899357601698</v>
      </c>
      <c r="W6" s="3">
        <v>10.455049944506101</v>
      </c>
      <c r="X6" s="3">
        <v>0</v>
      </c>
      <c r="Y6" s="3">
        <v>12.672121333067199</v>
      </c>
      <c r="Z6" s="3">
        <v>22.158273381294901</v>
      </c>
      <c r="AA6" s="3">
        <v>57.218309834881197</v>
      </c>
      <c r="AB6">
        <v>100</v>
      </c>
      <c r="AC6">
        <v>78.552560073706999</v>
      </c>
      <c r="AD6">
        <v>0</v>
      </c>
      <c r="AE6">
        <v>7.6463694744586405E-2</v>
      </c>
      <c r="AF6">
        <v>0</v>
      </c>
      <c r="AG6">
        <v>1375</v>
      </c>
      <c r="AH6">
        <v>2</v>
      </c>
    </row>
    <row r="7" spans="1:34" ht="12" x14ac:dyDescent="0.2">
      <c r="A7" s="4" t="b">
        <f t="shared" si="0"/>
        <v>0</v>
      </c>
      <c r="B7" s="5" t="b">
        <f t="shared" si="1"/>
        <v>1</v>
      </c>
      <c r="C7" s="5">
        <f t="shared" si="2"/>
        <v>7</v>
      </c>
      <c r="D7" s="3">
        <v>5</v>
      </c>
      <c r="E7" s="3">
        <v>25017318100</v>
      </c>
      <c r="F7" s="3" t="s">
        <v>59</v>
      </c>
      <c r="G7" s="3">
        <v>44.589301402465402</v>
      </c>
      <c r="H7" s="3">
        <v>18.5489321756693</v>
      </c>
      <c r="I7" s="3">
        <v>77.869379014989207</v>
      </c>
      <c r="J7" s="3">
        <v>6.3928471165741998</v>
      </c>
      <c r="K7" s="3">
        <v>50.171648861583897</v>
      </c>
      <c r="L7" s="3">
        <v>2.8659567025157702</v>
      </c>
      <c r="M7" s="3">
        <v>0.59121236935030697</v>
      </c>
      <c r="N7" s="3">
        <v>1.5128745398015799</v>
      </c>
      <c r="O7" s="3">
        <v>1.94930344495497</v>
      </c>
      <c r="P7" s="3">
        <v>2.2485971070597701</v>
      </c>
      <c r="Q7" s="3">
        <v>0.85657393711309104</v>
      </c>
      <c r="R7" s="3">
        <v>5.5604896595765103</v>
      </c>
      <c r="S7" s="3">
        <v>52.2447211251176</v>
      </c>
      <c r="T7" s="3">
        <v>98.152124505542204</v>
      </c>
      <c r="U7" s="3">
        <v>100</v>
      </c>
      <c r="V7" s="3">
        <v>26.231263383297598</v>
      </c>
      <c r="W7" s="3">
        <v>5.7269700332963298</v>
      </c>
      <c r="X7" s="3">
        <v>1.012675141766</v>
      </c>
      <c r="Y7" s="3">
        <v>6.4258631011774101</v>
      </c>
      <c r="Z7" s="3">
        <v>11.5827338129496</v>
      </c>
      <c r="AA7" s="3">
        <v>62.802020475462498</v>
      </c>
      <c r="AB7">
        <v>58.522430422234002</v>
      </c>
      <c r="AC7">
        <v>14.175929231951701</v>
      </c>
      <c r="AD7">
        <v>12.5274108473919</v>
      </c>
      <c r="AE7">
        <v>4.3096758196122999E-2</v>
      </c>
      <c r="AF7">
        <v>0</v>
      </c>
      <c r="AG7">
        <v>2307</v>
      </c>
      <c r="AH7">
        <v>5.9</v>
      </c>
    </row>
    <row r="8" spans="1:34" ht="12" x14ac:dyDescent="0.2">
      <c r="A8" s="4" t="b">
        <f t="shared" si="0"/>
        <v>0</v>
      </c>
      <c r="B8" s="5" t="b">
        <f t="shared" si="1"/>
        <v>1</v>
      </c>
      <c r="C8" s="5">
        <f t="shared" si="2"/>
        <v>5</v>
      </c>
      <c r="D8" s="3">
        <v>6</v>
      </c>
      <c r="E8" s="3">
        <v>25023503102</v>
      </c>
      <c r="F8" s="3" t="s">
        <v>59</v>
      </c>
      <c r="G8" s="3">
        <v>44.494197552254001</v>
      </c>
      <c r="H8" s="3">
        <v>19.142993752700299</v>
      </c>
      <c r="I8" s="3">
        <v>80.740613512088203</v>
      </c>
      <c r="J8" s="3">
        <v>6.2280054383952397</v>
      </c>
      <c r="K8" s="3">
        <v>41.110684143763997</v>
      </c>
      <c r="L8" s="3">
        <v>2.7830605906115</v>
      </c>
      <c r="M8" s="3">
        <v>2.34728135262083</v>
      </c>
      <c r="N8" s="3">
        <v>3.95452787798691</v>
      </c>
      <c r="O8" s="3">
        <v>3.2164726010800302</v>
      </c>
      <c r="P8" s="3">
        <v>4.00818319847399</v>
      </c>
      <c r="Q8" s="3">
        <v>0.60473605739130298</v>
      </c>
      <c r="R8" s="3">
        <v>12.042174033723001</v>
      </c>
      <c r="S8" s="3">
        <v>60.410256329562401</v>
      </c>
      <c r="T8" s="3">
        <v>91.417109933153696</v>
      </c>
      <c r="U8" s="3">
        <v>95.750585837091407</v>
      </c>
      <c r="V8" s="3">
        <v>45.717344753747298</v>
      </c>
      <c r="W8" s="3">
        <v>7.0366259711431702</v>
      </c>
      <c r="X8" s="3">
        <v>0</v>
      </c>
      <c r="Y8" s="3">
        <v>5.8271802035521798</v>
      </c>
      <c r="Z8" s="3">
        <v>12.6618705035971</v>
      </c>
      <c r="AA8" s="3">
        <v>54.3947630322969</v>
      </c>
      <c r="AB8">
        <v>40.976292648702703</v>
      </c>
      <c r="AC8">
        <v>12.355888322153699</v>
      </c>
      <c r="AD8">
        <v>2.7265836888421</v>
      </c>
      <c r="AE8">
        <v>3.5238878821245101E-2</v>
      </c>
      <c r="AF8">
        <v>0</v>
      </c>
      <c r="AG8">
        <v>1142</v>
      </c>
      <c r="AH8">
        <v>3.95</v>
      </c>
    </row>
    <row r="9" spans="1:34" ht="12" x14ac:dyDescent="0.2">
      <c r="A9" s="4" t="b">
        <f t="shared" si="0"/>
        <v>0</v>
      </c>
      <c r="B9" s="5" t="b">
        <f t="shared" si="1"/>
        <v>1</v>
      </c>
      <c r="C9" s="5">
        <f t="shared" si="2"/>
        <v>6</v>
      </c>
      <c r="D9" s="3">
        <v>7</v>
      </c>
      <c r="E9" s="3">
        <v>25005653102</v>
      </c>
      <c r="F9" s="3" t="s">
        <v>59</v>
      </c>
      <c r="G9" s="3">
        <v>43.920144183859001</v>
      </c>
      <c r="H9" s="3">
        <v>16.336610726086501</v>
      </c>
      <c r="I9" s="3">
        <v>76.552462526766504</v>
      </c>
      <c r="J9" s="3">
        <v>11.4525186273905</v>
      </c>
      <c r="K9" s="3">
        <v>46.163351774350701</v>
      </c>
      <c r="L9" s="3">
        <v>0.87380498976856602</v>
      </c>
      <c r="M9" s="3">
        <v>1.0087024620262299</v>
      </c>
      <c r="N9" s="3">
        <v>1.09145835780183</v>
      </c>
      <c r="O9" s="3">
        <v>1.1102182664890601</v>
      </c>
      <c r="P9" s="3">
        <v>0.80687821847427399</v>
      </c>
      <c r="Q9" s="3">
        <v>0.36457237521831098</v>
      </c>
      <c r="R9" s="3">
        <v>3.0986489514654898</v>
      </c>
      <c r="S9" s="3">
        <v>66.179968988907405</v>
      </c>
      <c r="T9" s="3">
        <v>83.019481470103301</v>
      </c>
      <c r="U9" s="3">
        <v>100</v>
      </c>
      <c r="V9" s="3">
        <v>21.841541755888599</v>
      </c>
      <c r="W9" s="3">
        <v>12.452830188679201</v>
      </c>
      <c r="X9" s="3">
        <v>0.57686191324249803</v>
      </c>
      <c r="Y9" s="3">
        <v>12.632209139892201</v>
      </c>
      <c r="Z9" s="3">
        <v>20.863309352517899</v>
      </c>
      <c r="AA9" s="3">
        <v>62.448097322699098</v>
      </c>
      <c r="AB9">
        <v>45.772758006545402</v>
      </c>
      <c r="AC9">
        <v>8.0268930649165497</v>
      </c>
      <c r="AD9">
        <v>3.8992118448129598</v>
      </c>
      <c r="AE9">
        <v>3.7096544042892497E-2</v>
      </c>
      <c r="AF9">
        <v>0</v>
      </c>
      <c r="AG9">
        <v>1406</v>
      </c>
      <c r="AH9">
        <v>5.6404920000000001</v>
      </c>
    </row>
    <row r="10" spans="1:34" ht="12" x14ac:dyDescent="0.2">
      <c r="A10" s="4" t="b">
        <f t="shared" si="0"/>
        <v>0</v>
      </c>
      <c r="B10" s="5" t="b">
        <f t="shared" si="1"/>
        <v>1</v>
      </c>
      <c r="C10" s="5">
        <f t="shared" si="2"/>
        <v>8</v>
      </c>
      <c r="D10" s="3">
        <v>8</v>
      </c>
      <c r="E10" s="3">
        <v>25009267103</v>
      </c>
      <c r="F10" s="3" t="s">
        <v>58</v>
      </c>
      <c r="G10" s="3">
        <v>43.330393944387303</v>
      </c>
      <c r="H10" s="3">
        <v>20.474473656828302</v>
      </c>
      <c r="I10" s="3">
        <v>89.850107066381099</v>
      </c>
      <c r="J10" s="3">
        <v>1.1929171649708701</v>
      </c>
      <c r="K10" s="3">
        <v>13.5543284708911</v>
      </c>
      <c r="L10" s="3">
        <v>2.8481439798307502</v>
      </c>
      <c r="M10" s="3">
        <v>0.50047387941075905</v>
      </c>
      <c r="N10" s="3">
        <v>7.7184431670131604</v>
      </c>
      <c r="O10" s="3">
        <v>4.2497299463013398</v>
      </c>
      <c r="P10" s="3">
        <v>7.1605691434091598</v>
      </c>
      <c r="Q10" s="3">
        <v>1.1944025681027099</v>
      </c>
      <c r="R10" s="3">
        <v>16.466249450053699</v>
      </c>
      <c r="S10" s="3">
        <v>64.369306511786803</v>
      </c>
      <c r="T10" s="3">
        <v>87.634341432342296</v>
      </c>
      <c r="U10" s="3">
        <v>100</v>
      </c>
      <c r="V10" s="3">
        <v>66.167023554603801</v>
      </c>
      <c r="W10" s="3">
        <v>1.44284128745837</v>
      </c>
      <c r="X10" s="3">
        <v>0</v>
      </c>
      <c r="Y10" s="3">
        <v>1.31710237477549</v>
      </c>
      <c r="Z10" s="3">
        <v>2.2302158273381201</v>
      </c>
      <c r="AA10" s="3">
        <v>0</v>
      </c>
      <c r="AB10">
        <v>43.996866294003702</v>
      </c>
      <c r="AC10">
        <v>1.6279955010287099</v>
      </c>
      <c r="AD10">
        <v>6.5194143502391002</v>
      </c>
      <c r="AE10">
        <v>0.145736523275246</v>
      </c>
      <c r="AF10">
        <v>0</v>
      </c>
      <c r="AG10">
        <v>0</v>
      </c>
      <c r="AH10">
        <v>4.2</v>
      </c>
    </row>
    <row r="11" spans="1:34" ht="12" x14ac:dyDescent="0.2">
      <c r="A11" s="4" t="b">
        <f t="shared" si="0"/>
        <v>0</v>
      </c>
      <c r="B11" s="5" t="b">
        <f t="shared" si="1"/>
        <v>1</v>
      </c>
      <c r="C11" s="5">
        <f t="shared" si="2"/>
        <v>9</v>
      </c>
      <c r="D11" s="3">
        <v>9</v>
      </c>
      <c r="E11" s="3">
        <v>25013810414</v>
      </c>
      <c r="F11" s="3" t="s">
        <v>58</v>
      </c>
      <c r="G11" s="3">
        <v>41.315401739509397</v>
      </c>
      <c r="H11" s="3">
        <v>16.846203674937801</v>
      </c>
      <c r="I11" s="3">
        <v>71.349036402569595</v>
      </c>
      <c r="J11" s="3">
        <v>9.0735162774445595</v>
      </c>
      <c r="K11" s="3">
        <v>44.996886695054997</v>
      </c>
      <c r="L11" s="3">
        <v>1.0136167276187</v>
      </c>
      <c r="M11" s="3">
        <v>1.1086904142329299</v>
      </c>
      <c r="N11" s="3">
        <v>0.789263982295764</v>
      </c>
      <c r="O11" s="3">
        <v>0.98893076958307402</v>
      </c>
      <c r="P11" s="3">
        <v>0.90573183924320499</v>
      </c>
      <c r="Q11" s="3">
        <v>0.249675293915748</v>
      </c>
      <c r="R11" s="3">
        <v>3.1815193908524702</v>
      </c>
      <c r="S11" s="3">
        <v>55.542831764174103</v>
      </c>
      <c r="T11" s="3">
        <v>91.430913684742706</v>
      </c>
      <c r="U11" s="3">
        <v>100</v>
      </c>
      <c r="V11" s="3">
        <v>4.4967880085653098</v>
      </c>
      <c r="W11" s="3">
        <v>11.1653718091009</v>
      </c>
      <c r="X11" s="3">
        <v>0.406558021501089</v>
      </c>
      <c r="Y11" s="3">
        <v>9.2995410097784799</v>
      </c>
      <c r="Z11" s="3">
        <v>17.266187050359701</v>
      </c>
      <c r="AA11" s="3">
        <v>59.935331588300102</v>
      </c>
      <c r="AB11">
        <v>46.312008051102701</v>
      </c>
      <c r="AC11">
        <v>7.0781056158080498</v>
      </c>
      <c r="AD11">
        <v>3.8487038847131498</v>
      </c>
      <c r="AE11">
        <v>5.5339801796635398E-2</v>
      </c>
      <c r="AF11">
        <v>0</v>
      </c>
      <c r="AG11">
        <v>2281</v>
      </c>
      <c r="AH11">
        <v>6.3</v>
      </c>
    </row>
    <row r="12" spans="1:34" ht="12" x14ac:dyDescent="0.2">
      <c r="A12" s="4" t="b">
        <f t="shared" si="0"/>
        <v>0</v>
      </c>
      <c r="B12" s="5" t="b">
        <f t="shared" si="1"/>
        <v>1</v>
      </c>
      <c r="C12" s="5">
        <f t="shared" si="2"/>
        <v>10</v>
      </c>
      <c r="D12" s="3">
        <v>10</v>
      </c>
      <c r="E12" s="3">
        <v>25017385101</v>
      </c>
      <c r="F12" s="3" t="s">
        <v>59</v>
      </c>
      <c r="G12" s="3">
        <v>40.705624051474302</v>
      </c>
      <c r="H12" s="3">
        <v>18.509569656741402</v>
      </c>
      <c r="I12" s="3">
        <v>72.890792291220507</v>
      </c>
      <c r="J12" s="3">
        <v>6.1390202636044604</v>
      </c>
      <c r="K12" s="3">
        <v>37.960737787199001</v>
      </c>
      <c r="L12" s="3">
        <v>3.3340633833723401</v>
      </c>
      <c r="M12" s="3">
        <v>2.0618676430134202</v>
      </c>
      <c r="N12" s="3">
        <v>2.55561064224386</v>
      </c>
      <c r="O12" s="3">
        <v>2.86904835639859</v>
      </c>
      <c r="P12" s="3">
        <v>3.1358099429095798</v>
      </c>
      <c r="Q12" s="3">
        <v>3.1484049226846098</v>
      </c>
      <c r="R12" s="3">
        <v>1.99872234673021</v>
      </c>
      <c r="S12" s="3">
        <v>62.033914631779801</v>
      </c>
      <c r="T12" s="3">
        <v>88.589526688937696</v>
      </c>
      <c r="U12" s="3">
        <v>100</v>
      </c>
      <c r="V12" s="3">
        <v>9.6359743040685206</v>
      </c>
      <c r="W12" s="3">
        <v>8.1465038845726898</v>
      </c>
      <c r="X12" s="3">
        <v>0.411704867073796</v>
      </c>
      <c r="Y12" s="3">
        <v>5.8870484933147003</v>
      </c>
      <c r="Z12" s="3">
        <v>11.9424460431654</v>
      </c>
      <c r="AA12" s="3">
        <v>57.571507499865803</v>
      </c>
      <c r="AB12">
        <v>28.6248666097589</v>
      </c>
      <c r="AC12">
        <v>0.83105090699380701</v>
      </c>
      <c r="AD12">
        <v>9.3259631222685005E-2</v>
      </c>
      <c r="AE12">
        <v>3.6330356833602001E-2</v>
      </c>
      <c r="AF12">
        <v>0</v>
      </c>
      <c r="AG12">
        <v>2869</v>
      </c>
      <c r="AH12">
        <v>5.1329099999999999</v>
      </c>
    </row>
    <row r="13" spans="1:34" ht="12" x14ac:dyDescent="0.2">
      <c r="A13" s="4" t="b">
        <f t="shared" si="0"/>
        <v>0</v>
      </c>
      <c r="B13" s="5" t="b">
        <f t="shared" si="1"/>
        <v>1</v>
      </c>
      <c r="C13" s="5">
        <f t="shared" si="2"/>
        <v>12</v>
      </c>
      <c r="D13" s="3">
        <v>11</v>
      </c>
      <c r="E13" s="3">
        <v>25011040702</v>
      </c>
      <c r="F13" s="3" t="s">
        <v>59</v>
      </c>
      <c r="G13" s="3">
        <v>40.038129266264797</v>
      </c>
      <c r="H13" s="3">
        <v>16.883051560308999</v>
      </c>
      <c r="I13" s="3">
        <v>73.790149892933599</v>
      </c>
      <c r="J13" s="3">
        <v>2.5222481763142599</v>
      </c>
      <c r="K13" s="3">
        <v>38.645711891675298</v>
      </c>
      <c r="L13" s="3">
        <v>0.430190195590129</v>
      </c>
      <c r="M13" s="3">
        <v>0.47738311560792002</v>
      </c>
      <c r="N13" s="3">
        <v>0.303230732037647</v>
      </c>
      <c r="O13" s="3">
        <v>0.40646946257998501</v>
      </c>
      <c r="P13" s="3">
        <v>0.36787000133110798</v>
      </c>
      <c r="Q13" s="3">
        <v>0.14288172322359199</v>
      </c>
      <c r="R13" s="3">
        <v>1.17529214139771</v>
      </c>
      <c r="S13" s="3">
        <v>58.159439720960599</v>
      </c>
      <c r="T13" s="3">
        <v>93.5811877139258</v>
      </c>
      <c r="U13" s="3">
        <v>100</v>
      </c>
      <c r="V13" s="3">
        <v>12.6338329764453</v>
      </c>
      <c r="W13" s="3">
        <v>4.2175360710321801</v>
      </c>
      <c r="X13" s="3">
        <v>0</v>
      </c>
      <c r="Y13" s="3">
        <v>2.4545998802634199</v>
      </c>
      <c r="Z13" s="3">
        <v>5.0359712230215798</v>
      </c>
      <c r="AA13" s="3">
        <v>50.5258359758392</v>
      </c>
      <c r="AB13">
        <v>44.718233422083799</v>
      </c>
      <c r="AC13">
        <v>6.9927078928536099</v>
      </c>
      <c r="AD13">
        <v>16.295791928833602</v>
      </c>
      <c r="AE13">
        <v>3.6470535388967197E-2</v>
      </c>
      <c r="AF13">
        <v>1</v>
      </c>
      <c r="AG13">
        <v>885</v>
      </c>
      <c r="AH13">
        <v>5.76</v>
      </c>
    </row>
    <row r="14" spans="1:34" ht="12" x14ac:dyDescent="0.2">
      <c r="A14" s="4" t="b">
        <f t="shared" si="0"/>
        <v>0</v>
      </c>
      <c r="B14" s="5" t="b">
        <f t="shared" si="1"/>
        <v>0</v>
      </c>
      <c r="C14" s="5" t="e">
        <f t="shared" si="2"/>
        <v>#N/A</v>
      </c>
      <c r="D14" s="3">
        <v>12</v>
      </c>
      <c r="E14" s="3">
        <v>25003900700</v>
      </c>
      <c r="F14" s="3" t="s">
        <v>58</v>
      </c>
      <c r="G14" s="3">
        <v>39.351403603274498</v>
      </c>
      <c r="H14" s="3">
        <v>18.5931881718219</v>
      </c>
      <c r="I14" s="3">
        <v>70</v>
      </c>
      <c r="J14" s="3">
        <v>3.0001679757770301</v>
      </c>
      <c r="K14" s="3">
        <v>40.687153101090601</v>
      </c>
      <c r="L14" s="3">
        <v>2.8845216701233398</v>
      </c>
      <c r="M14" s="3">
        <v>3.2510385616066202</v>
      </c>
      <c r="N14" s="3">
        <v>2.2170891714067</v>
      </c>
      <c r="O14" s="3">
        <v>2.7429284457968501</v>
      </c>
      <c r="P14" s="3">
        <v>2.8092140990224999</v>
      </c>
      <c r="Q14" s="3">
        <v>1.0322078967970201</v>
      </c>
      <c r="R14" s="3">
        <v>8.0303184474811609</v>
      </c>
      <c r="S14" s="3">
        <v>41.917517184551699</v>
      </c>
      <c r="T14" s="3">
        <v>100</v>
      </c>
      <c r="U14" s="3">
        <v>100</v>
      </c>
      <c r="V14" s="3">
        <v>0</v>
      </c>
      <c r="W14" s="3">
        <v>3.5738068812430601</v>
      </c>
      <c r="X14" s="3">
        <v>0</v>
      </c>
      <c r="Y14" s="3">
        <v>3.5322290959888201</v>
      </c>
      <c r="Z14" s="3">
        <v>5.3956834532374103</v>
      </c>
      <c r="AA14" s="3">
        <v>52.386514545594402</v>
      </c>
      <c r="AB14">
        <v>42.8196079910634</v>
      </c>
      <c r="AC14">
        <v>10.4365441630314</v>
      </c>
      <c r="AD14">
        <v>0.872318020526197</v>
      </c>
      <c r="AE14">
        <v>5.6815980181314597E-2</v>
      </c>
      <c r="AF14">
        <v>0</v>
      </c>
      <c r="AG14">
        <v>601</v>
      </c>
      <c r="AH14">
        <v>9.5</v>
      </c>
    </row>
    <row r="15" spans="1:34" ht="12" x14ac:dyDescent="0.2">
      <c r="A15" s="4" t="b">
        <f t="shared" si="0"/>
        <v>0</v>
      </c>
      <c r="B15" s="5" t="b">
        <f t="shared" si="1"/>
        <v>1</v>
      </c>
      <c r="C15" s="5">
        <f t="shared" si="2"/>
        <v>13</v>
      </c>
      <c r="D15" s="3">
        <v>13</v>
      </c>
      <c r="E15" s="3">
        <v>25005610204</v>
      </c>
      <c r="F15" s="3" t="s">
        <v>59</v>
      </c>
      <c r="G15" s="3">
        <v>39.221975158925098</v>
      </c>
      <c r="H15" s="3">
        <v>18.643283574865301</v>
      </c>
      <c r="I15" s="3">
        <v>70</v>
      </c>
      <c r="J15" s="3">
        <v>3.8873290272192502</v>
      </c>
      <c r="K15" s="3">
        <v>38.557923065099899</v>
      </c>
      <c r="L15" s="3">
        <v>4.2670508904315696</v>
      </c>
      <c r="M15" s="3">
        <v>4.5331863174435796</v>
      </c>
      <c r="N15" s="3">
        <v>2.7918599021069199</v>
      </c>
      <c r="O15" s="3">
        <v>3.88677673621069</v>
      </c>
      <c r="P15" s="3">
        <v>3.5567701764480302</v>
      </c>
      <c r="Q15" s="3">
        <v>2.0943076730074202</v>
      </c>
      <c r="R15" s="3">
        <v>8.9530428008349094</v>
      </c>
      <c r="S15" s="3">
        <v>59.731412964213597</v>
      </c>
      <c r="T15" s="3">
        <v>87.3227542607397</v>
      </c>
      <c r="U15" s="3">
        <v>100</v>
      </c>
      <c r="V15" s="3">
        <v>0</v>
      </c>
      <c r="W15" s="3">
        <v>4.52830188679245</v>
      </c>
      <c r="X15" s="3">
        <v>0</v>
      </c>
      <c r="Y15" s="3">
        <v>3.5521851925763301</v>
      </c>
      <c r="Z15" s="3">
        <v>7.9856115107913599</v>
      </c>
      <c r="AA15" s="3">
        <v>58.010753852721997</v>
      </c>
      <c r="AB15">
        <v>29.184714526213799</v>
      </c>
      <c r="AC15">
        <v>5.4627299191832703</v>
      </c>
      <c r="AD15">
        <v>2.5312232348027899</v>
      </c>
      <c r="AE15">
        <v>3.4266233572027897E-2</v>
      </c>
      <c r="AF15">
        <v>0</v>
      </c>
      <c r="AG15">
        <v>4038</v>
      </c>
      <c r="AH15">
        <v>0</v>
      </c>
    </row>
    <row r="16" spans="1:34" ht="12" x14ac:dyDescent="0.2">
      <c r="A16" s="4" t="b">
        <f t="shared" si="0"/>
        <v>0</v>
      </c>
      <c r="B16" s="5" t="b">
        <f t="shared" si="1"/>
        <v>1</v>
      </c>
      <c r="C16" s="5">
        <f t="shared" si="2"/>
        <v>11</v>
      </c>
      <c r="D16" s="3">
        <v>14</v>
      </c>
      <c r="E16" s="3">
        <v>25011040100</v>
      </c>
      <c r="F16" s="3" t="s">
        <v>58</v>
      </c>
      <c r="G16" s="3">
        <v>39.169656294249201</v>
      </c>
      <c r="H16" s="3">
        <v>14.862210492394301</v>
      </c>
      <c r="I16" s="3">
        <v>73.533190578158397</v>
      </c>
      <c r="J16" s="3">
        <v>2.56270219904698</v>
      </c>
      <c r="K16" s="3">
        <v>36.855246667186101</v>
      </c>
      <c r="L16" s="3">
        <v>6.7895739516879106E-2</v>
      </c>
      <c r="M16" s="3">
        <v>3.1451552981914099E-2</v>
      </c>
      <c r="N16" s="3">
        <v>4.6125385113622498E-2</v>
      </c>
      <c r="O16" s="3">
        <v>5.2122549678200902E-2</v>
      </c>
      <c r="P16" s="3">
        <v>6.5675726106650206E-2</v>
      </c>
      <c r="Q16" s="3">
        <v>3.01255391261522E-2</v>
      </c>
      <c r="R16">
        <v>0.131443039864271</v>
      </c>
      <c r="S16" s="3">
        <v>82.201462138723301</v>
      </c>
      <c r="T16" s="3">
        <v>70.602499905004606</v>
      </c>
      <c r="U16" s="3">
        <v>100</v>
      </c>
      <c r="V16" s="3">
        <v>11.777301927194801</v>
      </c>
      <c r="W16" s="3">
        <v>5.1498335183129802</v>
      </c>
      <c r="X16" s="3">
        <v>0</v>
      </c>
      <c r="Y16" s="3">
        <v>2.8736779086010702</v>
      </c>
      <c r="Z16" s="3">
        <v>4.7482014388489198</v>
      </c>
      <c r="AA16" s="3">
        <v>51.524192276794899</v>
      </c>
      <c r="AB16">
        <v>38.5958089451901</v>
      </c>
      <c r="AC16">
        <v>2.81884454745351</v>
      </c>
      <c r="AD16">
        <v>15.879520038943999</v>
      </c>
      <c r="AE16">
        <v>0.13803450793390101</v>
      </c>
      <c r="AF16">
        <v>1</v>
      </c>
      <c r="AG16">
        <v>5307</v>
      </c>
      <c r="AH16">
        <v>3.8849999999999998</v>
      </c>
    </row>
    <row r="17" spans="1:34" ht="12" x14ac:dyDescent="0.2">
      <c r="A17" s="4" t="b">
        <f t="shared" si="0"/>
        <v>0</v>
      </c>
      <c r="B17" s="5" t="b">
        <f t="shared" si="1"/>
        <v>0</v>
      </c>
      <c r="C17" s="5" t="e">
        <f t="shared" si="2"/>
        <v>#N/A</v>
      </c>
      <c r="D17" s="3">
        <v>15</v>
      </c>
      <c r="E17" s="3">
        <v>25001014500</v>
      </c>
      <c r="F17" s="3" t="s">
        <v>58</v>
      </c>
      <c r="G17" s="3">
        <v>38.991911027870998</v>
      </c>
      <c r="H17" s="3">
        <v>17.4790424250405</v>
      </c>
      <c r="I17" s="3">
        <v>71.638115631691605</v>
      </c>
      <c r="J17" s="3">
        <v>2.8082474670831998</v>
      </c>
      <c r="K17" s="3">
        <v>36.035031170117399</v>
      </c>
      <c r="L17" s="3">
        <v>1.9664761611908801</v>
      </c>
      <c r="M17" s="3">
        <v>0.20665620182681199</v>
      </c>
      <c r="N17" s="3">
        <v>1.2716974222067601</v>
      </c>
      <c r="O17" s="3">
        <v>1.37274139012537</v>
      </c>
      <c r="P17" s="3">
        <v>1.7712302174842101</v>
      </c>
      <c r="Q17" s="3">
        <v>0.51405364121177</v>
      </c>
      <c r="R17">
        <v>4.3828951053834597</v>
      </c>
      <c r="S17" s="3">
        <v>53.754419330479301</v>
      </c>
      <c r="T17" s="3">
        <v>92.904638487891901</v>
      </c>
      <c r="U17" s="3">
        <v>100</v>
      </c>
      <c r="V17" s="3">
        <v>5.4603854389721604</v>
      </c>
      <c r="W17" s="3">
        <v>3.3740288568257402</v>
      </c>
      <c r="X17" s="3">
        <v>0</v>
      </c>
      <c r="Y17" s="3">
        <v>3.1730193574136898</v>
      </c>
      <c r="Z17" s="3">
        <v>5.1798561151079099</v>
      </c>
      <c r="AA17" s="3">
        <v>51.6750390835251</v>
      </c>
      <c r="AB17">
        <v>31.524809426431499</v>
      </c>
      <c r="AC17">
        <v>5.5791430314082797</v>
      </c>
      <c r="AD17">
        <v>3.7433481120153802</v>
      </c>
      <c r="AE17">
        <v>9.4063915354265504E-2</v>
      </c>
      <c r="AF17">
        <v>0</v>
      </c>
      <c r="AG17">
        <v>1336</v>
      </c>
      <c r="AH17">
        <v>11.083764</v>
      </c>
    </row>
    <row r="18" spans="1:34" ht="12" x14ac:dyDescent="0.2">
      <c r="A18" s="4" t="b">
        <f t="shared" si="0"/>
        <v>0</v>
      </c>
      <c r="B18" s="5" t="b">
        <f t="shared" si="1"/>
        <v>0</v>
      </c>
      <c r="C18" s="5" t="e">
        <f t="shared" si="2"/>
        <v>#N/A</v>
      </c>
      <c r="D18" s="3">
        <v>16</v>
      </c>
      <c r="E18" s="3">
        <v>25027723100</v>
      </c>
      <c r="F18" s="3" t="s">
        <v>58</v>
      </c>
      <c r="G18" s="3">
        <v>38.538313472069397</v>
      </c>
      <c r="H18" s="3">
        <v>16.6024734941434</v>
      </c>
      <c r="I18" s="3">
        <v>70</v>
      </c>
      <c r="J18" s="3">
        <v>1.05179942256532</v>
      </c>
      <c r="K18" s="3">
        <v>41.182234760136701</v>
      </c>
      <c r="L18" s="3">
        <v>0.169103504254835</v>
      </c>
      <c r="M18" s="3">
        <v>6.7195014795608202E-2</v>
      </c>
      <c r="N18" s="3">
        <v>9.4402185960198795E-2</v>
      </c>
      <c r="O18" s="3">
        <v>0.123269207082182</v>
      </c>
      <c r="P18" s="3">
        <v>0.136719617414473</v>
      </c>
      <c r="Q18" s="3">
        <v>4.8074545029994899E-2</v>
      </c>
      <c r="R18" s="3">
        <v>0.36607499297516399</v>
      </c>
      <c r="S18" s="3">
        <v>44.912251531342299</v>
      </c>
      <c r="T18" s="3">
        <v>98.612732826531698</v>
      </c>
      <c r="U18" s="3">
        <v>100</v>
      </c>
      <c r="V18" s="3">
        <v>0</v>
      </c>
      <c r="W18" s="3">
        <v>2.0421753607103201</v>
      </c>
      <c r="X18" s="3">
        <v>0</v>
      </c>
      <c r="Y18" s="3">
        <v>1.55657553382558</v>
      </c>
      <c r="Z18" s="3">
        <v>1.58273381294964</v>
      </c>
      <c r="AA18" s="3">
        <v>51.778278377821799</v>
      </c>
      <c r="AB18">
        <v>49.493007112401997</v>
      </c>
      <c r="AC18">
        <v>1.14807578652724</v>
      </c>
      <c r="AD18">
        <v>6.1495493964509196</v>
      </c>
      <c r="AE18">
        <v>5.0968258409435897E-2</v>
      </c>
      <c r="AF18">
        <v>0</v>
      </c>
      <c r="AG18">
        <v>856</v>
      </c>
      <c r="AH18">
        <v>2.9</v>
      </c>
    </row>
    <row r="19" spans="1:34" ht="12" x14ac:dyDescent="0.2">
      <c r="A19" s="4" t="b">
        <f t="shared" si="0"/>
        <v>0</v>
      </c>
      <c r="B19" s="5" t="b">
        <f t="shared" si="1"/>
        <v>1</v>
      </c>
      <c r="C19" s="5">
        <f t="shared" si="2"/>
        <v>18</v>
      </c>
      <c r="D19" s="3">
        <v>17</v>
      </c>
      <c r="E19" s="3">
        <v>25003926100</v>
      </c>
      <c r="F19" s="3" t="s">
        <v>58</v>
      </c>
      <c r="G19" s="3">
        <v>38.467306080878302</v>
      </c>
      <c r="H19" s="3">
        <v>16.775046376137102</v>
      </c>
      <c r="I19" s="3">
        <v>70</v>
      </c>
      <c r="J19" s="3">
        <v>0.67924810022267501</v>
      </c>
      <c r="K19" s="3">
        <v>40.917965778663401</v>
      </c>
      <c r="L19" s="3">
        <v>0.208307382144402</v>
      </c>
      <c r="M19" s="3">
        <v>0.27393508318755</v>
      </c>
      <c r="N19" s="3">
        <v>0.19591276604180199</v>
      </c>
      <c r="O19" s="3">
        <v>0.22373046782606901</v>
      </c>
      <c r="P19" s="3">
        <v>0.21655939784223599</v>
      </c>
      <c r="Q19" s="3">
        <v>2.7737717007916898E-2</v>
      </c>
      <c r="R19" s="3">
        <v>0.82302945021625495</v>
      </c>
      <c r="S19" s="3">
        <v>43.540837241914602</v>
      </c>
      <c r="T19" s="3">
        <v>100</v>
      </c>
      <c r="U19" s="3">
        <v>100</v>
      </c>
      <c r="V19" s="3">
        <v>0</v>
      </c>
      <c r="W19" s="3">
        <v>0.68812430632630395</v>
      </c>
      <c r="X19" s="3">
        <v>0</v>
      </c>
      <c r="Y19" s="3">
        <v>1.31710237477549</v>
      </c>
      <c r="Z19" s="3">
        <v>0.71942446043165398</v>
      </c>
      <c r="AA19" s="3">
        <v>50.356279301216503</v>
      </c>
      <c r="AB19">
        <v>51.704853944704098</v>
      </c>
      <c r="AC19">
        <v>1.37887426589666</v>
      </c>
      <c r="AD19">
        <v>9.2077756637542993</v>
      </c>
      <c r="AE19">
        <v>6.4984558887695901E-2</v>
      </c>
      <c r="AF19">
        <v>1</v>
      </c>
      <c r="AG19">
        <v>508</v>
      </c>
      <c r="AH19">
        <v>3.4</v>
      </c>
    </row>
    <row r="20" spans="1:34" ht="12" x14ac:dyDescent="0.2">
      <c r="A20" s="4" t="b">
        <f t="shared" si="0"/>
        <v>0</v>
      </c>
      <c r="B20" s="5" t="b">
        <f t="shared" si="1"/>
        <v>1</v>
      </c>
      <c r="C20" s="5">
        <f t="shared" si="2"/>
        <v>17</v>
      </c>
      <c r="D20" s="3">
        <v>18</v>
      </c>
      <c r="E20" s="3">
        <v>25013812800</v>
      </c>
      <c r="F20" s="3" t="s">
        <v>59</v>
      </c>
      <c r="G20" s="3">
        <v>38.299271546211401</v>
      </c>
      <c r="H20" s="3">
        <v>17.514826917966701</v>
      </c>
      <c r="I20" s="3">
        <v>63.172772947942903</v>
      </c>
      <c r="J20" s="3">
        <v>3.2184425857207701</v>
      </c>
      <c r="K20" s="3">
        <v>53.385114135989603</v>
      </c>
      <c r="L20" s="3">
        <v>1.30874247351766</v>
      </c>
      <c r="M20" s="3">
        <v>2.17430739497861</v>
      </c>
      <c r="N20" s="3">
        <v>1.53418824615116</v>
      </c>
      <c r="O20" s="3">
        <v>1.6485539718647</v>
      </c>
      <c r="P20" s="3">
        <v>1.47054742841579</v>
      </c>
      <c r="Q20" s="3">
        <v>0.519740090523239</v>
      </c>
      <c r="R20" s="3">
        <v>4.9351265172403203</v>
      </c>
      <c r="S20" s="3">
        <v>53.714317552296002</v>
      </c>
      <c r="T20" s="3">
        <v>93.838245210265796</v>
      </c>
      <c r="U20" s="3">
        <v>90.246818497061298</v>
      </c>
      <c r="V20" s="3">
        <v>0</v>
      </c>
      <c r="W20" s="3">
        <v>3.1964483906770198</v>
      </c>
      <c r="X20" s="3">
        <v>1.2544192433916099</v>
      </c>
      <c r="Y20" s="3">
        <v>3.0133705847136301</v>
      </c>
      <c r="Z20" s="3">
        <v>5.3237410071942399</v>
      </c>
      <c r="AA20" s="3">
        <v>62.057679367219997</v>
      </c>
      <c r="AB20">
        <v>71.095410293511605</v>
      </c>
      <c r="AC20">
        <v>10.934844359152301</v>
      </c>
      <c r="AD20">
        <v>13.8497614102669</v>
      </c>
      <c r="AE20">
        <v>4.91961295036938E-2</v>
      </c>
      <c r="AF20">
        <v>0</v>
      </c>
      <c r="AG20">
        <v>744</v>
      </c>
      <c r="AH20">
        <v>10.02</v>
      </c>
    </row>
    <row r="21" spans="1:34" ht="12" x14ac:dyDescent="0.2">
      <c r="A21" s="4" t="b">
        <f t="shared" si="0"/>
        <v>0</v>
      </c>
      <c r="B21" s="5" t="b">
        <f t="shared" si="1"/>
        <v>1</v>
      </c>
      <c r="C21" s="5">
        <f t="shared" si="2"/>
        <v>19</v>
      </c>
      <c r="D21" s="3">
        <v>19</v>
      </c>
      <c r="E21" s="3">
        <v>25027707100</v>
      </c>
      <c r="F21" s="3" t="s">
        <v>59</v>
      </c>
      <c r="G21" s="3">
        <v>38.230001565853101</v>
      </c>
      <c r="H21" s="3">
        <v>20.257924036099901</v>
      </c>
      <c r="I21" s="3">
        <v>66.150959050248403</v>
      </c>
      <c r="J21" s="3">
        <v>1.5874769272331899</v>
      </c>
      <c r="K21" s="3">
        <v>42.584277008547197</v>
      </c>
      <c r="L21" s="3">
        <v>3.00316330549974</v>
      </c>
      <c r="M21" s="3">
        <v>2.14687291517548</v>
      </c>
      <c r="N21" s="3">
        <v>5.3205381957992204</v>
      </c>
      <c r="O21" s="3">
        <v>3.9400924719107202</v>
      </c>
      <c r="P21" s="3">
        <v>4.6781377220448803</v>
      </c>
      <c r="Q21" s="3">
        <v>3.2974001014110899</v>
      </c>
      <c r="R21" s="3">
        <v>6.3776131146926804</v>
      </c>
      <c r="S21" s="3">
        <v>48.099259409243601</v>
      </c>
      <c r="T21" s="3">
        <v>100</v>
      </c>
      <c r="U21" s="3">
        <v>94.501370071783498</v>
      </c>
      <c r="V21" s="3">
        <v>0</v>
      </c>
      <c r="W21" s="3">
        <v>2.6193118756936702</v>
      </c>
      <c r="X21" s="3">
        <v>1.34958167961947</v>
      </c>
      <c r="Y21" s="3">
        <v>1.7561364997006499</v>
      </c>
      <c r="Z21" s="3">
        <v>1.6546762589927999</v>
      </c>
      <c r="AA21" s="3">
        <v>55.675801432940602</v>
      </c>
      <c r="AB21">
        <v>47.169644396767097</v>
      </c>
      <c r="AC21">
        <v>8.4516954361610601</v>
      </c>
      <c r="AD21">
        <v>11.3353116119996</v>
      </c>
      <c r="AE21">
        <v>4.1420470874412599E-2</v>
      </c>
      <c r="AF21">
        <v>0</v>
      </c>
      <c r="AG21">
        <v>4085</v>
      </c>
      <c r="AH21">
        <v>5.9</v>
      </c>
    </row>
    <row r="22" spans="1:34" ht="12" x14ac:dyDescent="0.2">
      <c r="A22" s="4" t="b">
        <f t="shared" si="0"/>
        <v>0</v>
      </c>
      <c r="B22" s="5" t="b">
        <f t="shared" si="1"/>
        <v>1</v>
      </c>
      <c r="C22" s="5">
        <f t="shared" si="2"/>
        <v>20</v>
      </c>
      <c r="D22" s="3">
        <v>20</v>
      </c>
      <c r="E22" s="3">
        <v>25009250900</v>
      </c>
      <c r="F22" s="3" t="s">
        <v>59</v>
      </c>
      <c r="G22" s="3">
        <v>37.451712714848099</v>
      </c>
      <c r="H22" s="3">
        <v>78.497633429177498</v>
      </c>
      <c r="I22" s="3">
        <v>16.145456338237501</v>
      </c>
      <c r="J22" s="3">
        <v>7.1706743007110898</v>
      </c>
      <c r="K22" s="3">
        <v>66.233246414110297</v>
      </c>
      <c r="L22" s="3">
        <v>100</v>
      </c>
      <c r="M22" s="3">
        <v>71.428465609105402</v>
      </c>
      <c r="N22" s="3">
        <v>47.097846334348702</v>
      </c>
      <c r="O22" s="3">
        <v>76.618146566851294</v>
      </c>
      <c r="P22" s="3">
        <v>83.371227195002405</v>
      </c>
      <c r="Q22" s="3">
        <v>97.363430563112601</v>
      </c>
      <c r="R22" s="3">
        <v>10.6656684969645</v>
      </c>
      <c r="S22" s="3">
        <v>61.330796787412602</v>
      </c>
      <c r="T22" s="3">
        <v>89.755243686443507</v>
      </c>
      <c r="U22" s="3">
        <v>23.064937626053599</v>
      </c>
      <c r="V22" s="3">
        <v>0</v>
      </c>
      <c r="W22" s="3">
        <v>8.5460599334073208</v>
      </c>
      <c r="X22" s="3">
        <v>0</v>
      </c>
      <c r="Y22" s="3">
        <v>8.4613849531031704</v>
      </c>
      <c r="Z22" s="3">
        <v>12.877697841726601</v>
      </c>
      <c r="AA22" s="3">
        <v>98.759370175837304</v>
      </c>
      <c r="AB22">
        <v>51.708050222482697</v>
      </c>
      <c r="AC22">
        <v>7.4334063199028302</v>
      </c>
      <c r="AD22">
        <v>3.0224075104846899</v>
      </c>
      <c r="AE22">
        <v>2.1742304610233701E-2</v>
      </c>
      <c r="AF22">
        <v>0</v>
      </c>
      <c r="AG22">
        <v>2255</v>
      </c>
      <c r="AH22">
        <v>1.2</v>
      </c>
    </row>
    <row r="23" spans="1:34" x14ac:dyDescent="0.2">
      <c r="R23" s="3"/>
    </row>
    <row r="24" spans="1:34" x14ac:dyDescent="0.2">
      <c r="R24" s="3"/>
    </row>
    <row r="25" spans="1:34" s="6" customFormat="1" ht="15" thickBot="1" x14ac:dyDescent="0.25">
      <c r="A25" s="6" t="s">
        <v>64</v>
      </c>
    </row>
    <row r="26" spans="1:34" ht="13.2" x14ac:dyDescent="0.2">
      <c r="A26" s="1" t="s">
        <v>61</v>
      </c>
      <c r="B26" s="2" t="s">
        <v>65</v>
      </c>
      <c r="C26" s="2" t="s">
        <v>66</v>
      </c>
      <c r="D26" s="3" t="s">
        <v>27</v>
      </c>
      <c r="E26" s="3" t="s">
        <v>28</v>
      </c>
      <c r="F26" s="3" t="s">
        <v>29</v>
      </c>
      <c r="G26" s="3" t="s">
        <v>30</v>
      </c>
      <c r="H26" s="3" t="s">
        <v>31</v>
      </c>
      <c r="I26" s="3" t="s">
        <v>32</v>
      </c>
      <c r="J26" s="3" t="s">
        <v>33</v>
      </c>
      <c r="K26" s="3" t="s">
        <v>34</v>
      </c>
      <c r="L26" s="3" t="s">
        <v>35</v>
      </c>
      <c r="M26" s="3" t="s">
        <v>36</v>
      </c>
      <c r="N26" s="3" t="s">
        <v>37</v>
      </c>
      <c r="O26" s="3" t="s">
        <v>38</v>
      </c>
      <c r="P26" s="3" t="s">
        <v>39</v>
      </c>
      <c r="Q26" s="3" t="s">
        <v>40</v>
      </c>
      <c r="R26" s="3" t="s">
        <v>41</v>
      </c>
      <c r="S26" s="3" t="s">
        <v>42</v>
      </c>
      <c r="T26" s="3" t="s">
        <v>43</v>
      </c>
      <c r="U26" s="3" t="s">
        <v>44</v>
      </c>
      <c r="V26" s="3" t="s">
        <v>45</v>
      </c>
      <c r="W26" s="3" t="s">
        <v>46</v>
      </c>
      <c r="X26" s="3" t="s">
        <v>47</v>
      </c>
      <c r="Y26" s="3" t="s">
        <v>48</v>
      </c>
      <c r="Z26" s="3" t="s">
        <v>49</v>
      </c>
      <c r="AA26" s="3" t="s">
        <v>50</v>
      </c>
      <c r="AB26" t="s">
        <v>51</v>
      </c>
      <c r="AC26" t="s">
        <v>52</v>
      </c>
      <c r="AD26" t="s">
        <v>53</v>
      </c>
      <c r="AE26" t="s">
        <v>54</v>
      </c>
      <c r="AF26" t="s">
        <v>55</v>
      </c>
      <c r="AG26" t="s">
        <v>56</v>
      </c>
      <c r="AH26" t="s">
        <v>57</v>
      </c>
    </row>
    <row r="27" spans="1:34" ht="12" x14ac:dyDescent="0.2">
      <c r="A27" s="4" t="b">
        <f>COUNTIF($E$137:$E$156, E27)&gt;0</f>
        <v>0</v>
      </c>
      <c r="B27" s="5" t="b">
        <f>COUNTIF($E$3:$E$22, E27)&gt;0</f>
        <v>1</v>
      </c>
      <c r="C27" s="5">
        <f>INDEX($D$3:$D$22, MATCH(E27, $E$3:$E$22, 0))</f>
        <v>1</v>
      </c>
      <c r="D27" s="3">
        <v>1</v>
      </c>
      <c r="E27" s="3">
        <v>25025070104</v>
      </c>
      <c r="F27" s="3" t="s">
        <v>58</v>
      </c>
      <c r="G27" s="3">
        <v>51.6060104295861</v>
      </c>
      <c r="H27" s="3">
        <v>81.597416399814705</v>
      </c>
      <c r="I27" s="3">
        <v>11.7027722912388</v>
      </c>
      <c r="J27" s="3">
        <v>83.397941507101606</v>
      </c>
      <c r="K27" s="3">
        <v>65.639727411443602</v>
      </c>
      <c r="L27" s="3">
        <v>27.1388062987117</v>
      </c>
      <c r="M27" s="3">
        <v>100</v>
      </c>
      <c r="N27" s="3">
        <v>100</v>
      </c>
      <c r="O27" s="3">
        <v>100</v>
      </c>
      <c r="P27" s="3">
        <v>100</v>
      </c>
      <c r="Q27" s="3">
        <v>100</v>
      </c>
      <c r="R27" s="3">
        <v>100</v>
      </c>
      <c r="S27" s="3">
        <v>71.770715623859701</v>
      </c>
      <c r="T27" s="3">
        <v>71.469824262272894</v>
      </c>
      <c r="U27" s="3">
        <v>5.8433608443210696</v>
      </c>
      <c r="V27" s="3">
        <v>25.374732334047099</v>
      </c>
      <c r="W27" s="3">
        <v>81.820199778024403</v>
      </c>
      <c r="X27" s="3">
        <v>99.999999999999901</v>
      </c>
      <c r="Y27" s="3">
        <v>80.303332668130096</v>
      </c>
      <c r="Z27" s="3">
        <v>70.287769784172596</v>
      </c>
      <c r="AA27" s="3">
        <v>65.200962201420296</v>
      </c>
      <c r="AB27">
        <v>90.966520491510394</v>
      </c>
      <c r="AC27">
        <v>45.048887697781701</v>
      </c>
      <c r="AD27">
        <v>0</v>
      </c>
      <c r="AE27">
        <v>6.79084408358029E-2</v>
      </c>
      <c r="AF27">
        <v>0</v>
      </c>
      <c r="AG27">
        <v>2862</v>
      </c>
      <c r="AH27">
        <v>3.986958</v>
      </c>
    </row>
    <row r="28" spans="1:34" ht="12" x14ac:dyDescent="0.2">
      <c r="A28" s="4" t="b">
        <f t="shared" ref="A28:A46" si="3">COUNTIF($E$137:$E$156, E28)&gt;0</f>
        <v>0</v>
      </c>
      <c r="B28" s="5" t="b">
        <f t="shared" ref="B28:B46" si="4">COUNTIF($E$3:$E$22, E28)&gt;0</f>
        <v>1</v>
      </c>
      <c r="C28" s="5">
        <f t="shared" ref="C28:C46" si="5">INDEX($D$3:$D$22, MATCH(E28, $E$3:$E$22, 0))</f>
        <v>2</v>
      </c>
      <c r="D28" s="3">
        <v>2</v>
      </c>
      <c r="E28" s="3">
        <v>25001990000</v>
      </c>
      <c r="F28" s="3" t="s">
        <v>58</v>
      </c>
      <c r="G28" s="3">
        <v>47.874072077008798</v>
      </c>
      <c r="H28" s="3">
        <v>11.954566452261799</v>
      </c>
      <c r="I28" s="3">
        <v>100</v>
      </c>
      <c r="J28" s="3">
        <v>15.9039936599911</v>
      </c>
      <c r="K28" s="3">
        <v>11.3642115463007</v>
      </c>
      <c r="L28" s="3">
        <v>1.6681911504870001E-5</v>
      </c>
      <c r="M28" s="3">
        <v>6.4136410370607903E-6</v>
      </c>
      <c r="N28" s="3">
        <v>5.7376464640560097E-3</v>
      </c>
      <c r="O28" s="3">
        <v>2.2228693060924402E-3</v>
      </c>
      <c r="P28" s="3">
        <v>4.3493629145502496E-3</v>
      </c>
      <c r="Q28" s="3">
        <v>7.3630939687147502E-4</v>
      </c>
      <c r="R28" s="3">
        <v>9.2264017026168297E-3</v>
      </c>
      <c r="S28" s="3">
        <v>56.265797556602301</v>
      </c>
      <c r="T28" s="3">
        <v>91.212400149395094</v>
      </c>
      <c r="U28" s="3">
        <v>100</v>
      </c>
      <c r="V28" s="3">
        <v>100</v>
      </c>
      <c r="W28" s="3">
        <v>20.688124306326301</v>
      </c>
      <c r="X28" s="3">
        <v>0</v>
      </c>
      <c r="Y28" s="3">
        <v>16.543604071043699</v>
      </c>
      <c r="Z28" s="3">
        <v>30.7194244604316</v>
      </c>
      <c r="AA28" s="3">
        <v>0</v>
      </c>
      <c r="AB28">
        <v>35.727818527779597</v>
      </c>
      <c r="AC28">
        <v>4.49024325539097E-4</v>
      </c>
      <c r="AD28">
        <v>4.14868622458495E-2</v>
      </c>
      <c r="AE28">
        <v>0.137891965585377</v>
      </c>
      <c r="AF28">
        <v>0</v>
      </c>
      <c r="AG28">
        <v>0</v>
      </c>
      <c r="AH28">
        <v>5.0882759999999996</v>
      </c>
    </row>
    <row r="29" spans="1:34" ht="12" x14ac:dyDescent="0.2">
      <c r="A29" s="4" t="b">
        <f t="shared" si="3"/>
        <v>0</v>
      </c>
      <c r="B29" s="5" t="b">
        <f t="shared" si="4"/>
        <v>1</v>
      </c>
      <c r="C29" s="5">
        <f t="shared" si="5"/>
        <v>3</v>
      </c>
      <c r="D29" s="3">
        <v>3</v>
      </c>
      <c r="E29" s="3">
        <v>25023530600</v>
      </c>
      <c r="F29" s="3" t="s">
        <v>58</v>
      </c>
      <c r="G29" s="3">
        <v>46.968454356056199</v>
      </c>
      <c r="H29" s="3">
        <v>13.458115954046299</v>
      </c>
      <c r="I29" s="3">
        <v>90.749464668094205</v>
      </c>
      <c r="J29" s="3">
        <v>5.4506560210742103</v>
      </c>
      <c r="K29" s="3">
        <v>41.426721973947799</v>
      </c>
      <c r="L29" s="3">
        <v>0.456688198561502</v>
      </c>
      <c r="M29" s="3">
        <v>0.74396802819858399</v>
      </c>
      <c r="N29" s="3">
        <v>1.1351288139150399</v>
      </c>
      <c r="O29" s="3">
        <v>0.83115899764798795</v>
      </c>
      <c r="P29" s="3">
        <v>0.87936638993659</v>
      </c>
      <c r="Q29" s="3">
        <v>0.14392777471203499</v>
      </c>
      <c r="R29" s="3">
        <v>2.9991154268225699</v>
      </c>
      <c r="S29" s="3">
        <v>61.7706322134703</v>
      </c>
      <c r="T29" s="3">
        <v>85.020494477087396</v>
      </c>
      <c r="U29" s="3">
        <v>100</v>
      </c>
      <c r="V29" s="3">
        <v>69.164882226980694</v>
      </c>
      <c r="W29" s="3">
        <v>5.7713651498335103</v>
      </c>
      <c r="X29" s="3">
        <v>0.20732669227678899</v>
      </c>
      <c r="Y29" s="3">
        <v>4.4502095390141596</v>
      </c>
      <c r="Z29" s="3">
        <v>11.5107913669064</v>
      </c>
      <c r="AA29" s="3">
        <v>61.100229483213603</v>
      </c>
      <c r="AB29">
        <v>37.043786427981402</v>
      </c>
      <c r="AC29">
        <v>2.8453454975664298</v>
      </c>
      <c r="AD29">
        <v>12.8559184397502</v>
      </c>
      <c r="AE29">
        <v>5.1166629515800199E-2</v>
      </c>
      <c r="AF29">
        <v>0</v>
      </c>
      <c r="AG29">
        <v>1710</v>
      </c>
      <c r="AH29">
        <v>12.700968</v>
      </c>
    </row>
    <row r="30" spans="1:34" ht="12" x14ac:dyDescent="0.2">
      <c r="A30" s="4" t="b">
        <f t="shared" si="3"/>
        <v>0</v>
      </c>
      <c r="B30" s="5" t="b">
        <f t="shared" si="4"/>
        <v>1</v>
      </c>
      <c r="C30" s="5">
        <f t="shared" si="5"/>
        <v>4</v>
      </c>
      <c r="D30" s="3">
        <v>4</v>
      </c>
      <c r="E30" s="3">
        <v>25027731202</v>
      </c>
      <c r="F30" s="3" t="s">
        <v>58</v>
      </c>
      <c r="G30" s="3">
        <v>44.454143375241003</v>
      </c>
      <c r="H30" s="3">
        <v>92.785878651494201</v>
      </c>
      <c r="I30" s="3">
        <v>21.948198325953101</v>
      </c>
      <c r="J30" s="3">
        <v>11.715612989552399</v>
      </c>
      <c r="K30" s="3">
        <v>67.5684785605049</v>
      </c>
      <c r="L30" s="3">
        <v>100</v>
      </c>
      <c r="M30" s="3">
        <v>100</v>
      </c>
      <c r="N30" s="3">
        <v>100</v>
      </c>
      <c r="O30" s="3">
        <v>100</v>
      </c>
      <c r="P30" s="3">
        <v>100</v>
      </c>
      <c r="Q30" s="3">
        <v>100</v>
      </c>
      <c r="R30" s="3">
        <v>100</v>
      </c>
      <c r="S30" s="3">
        <v>61.570289972661698</v>
      </c>
      <c r="T30" s="3">
        <v>85.161322820754293</v>
      </c>
      <c r="U30" s="3">
        <v>4.46561216953239</v>
      </c>
      <c r="V30" s="3">
        <v>62.740899357601698</v>
      </c>
      <c r="W30" s="3">
        <v>10.455049944506101</v>
      </c>
      <c r="X30" s="3">
        <v>0</v>
      </c>
      <c r="Y30" s="3">
        <v>12.672121333067199</v>
      </c>
      <c r="Z30" s="3">
        <v>22.158273381294901</v>
      </c>
      <c r="AA30" s="3">
        <v>57.218309834881197</v>
      </c>
      <c r="AB30">
        <v>100</v>
      </c>
      <c r="AC30">
        <v>78.552560073706999</v>
      </c>
      <c r="AD30">
        <v>0</v>
      </c>
      <c r="AE30">
        <v>7.6463694744586405E-2</v>
      </c>
      <c r="AF30">
        <v>0</v>
      </c>
      <c r="AG30">
        <v>1375</v>
      </c>
      <c r="AH30">
        <v>2</v>
      </c>
    </row>
    <row r="31" spans="1:34" ht="12" x14ac:dyDescent="0.2">
      <c r="A31" s="4" t="b">
        <f t="shared" si="3"/>
        <v>0</v>
      </c>
      <c r="B31" s="5" t="b">
        <f t="shared" si="4"/>
        <v>1</v>
      </c>
      <c r="C31" s="5">
        <f t="shared" si="5"/>
        <v>6</v>
      </c>
      <c r="D31" s="3">
        <v>5</v>
      </c>
      <c r="E31" s="3">
        <v>25023503102</v>
      </c>
      <c r="F31" s="3" t="s">
        <v>59</v>
      </c>
      <c r="G31" s="3">
        <v>43.563991944146302</v>
      </c>
      <c r="H31" s="3">
        <v>15.4221713202693</v>
      </c>
      <c r="I31" s="3">
        <v>80.740613512088203</v>
      </c>
      <c r="J31" s="3">
        <v>6.2280054383952397</v>
      </c>
      <c r="K31" s="3">
        <v>41.110684143763997</v>
      </c>
      <c r="L31" s="3">
        <v>2.7830605906115</v>
      </c>
      <c r="M31" s="3">
        <v>2.34728135262083</v>
      </c>
      <c r="N31" s="3">
        <v>3.95452787798691</v>
      </c>
      <c r="O31" s="3">
        <v>3.2164726010800302</v>
      </c>
      <c r="P31" s="3">
        <v>4.00818319847399</v>
      </c>
      <c r="Q31" s="3">
        <v>0.60473605739130298</v>
      </c>
      <c r="R31" s="3">
        <v>12.042174033723001</v>
      </c>
      <c r="S31" s="3">
        <v>60.410256329562401</v>
      </c>
      <c r="T31" s="3">
        <v>91.417109933153696</v>
      </c>
      <c r="U31" s="3">
        <v>95.750585837091407</v>
      </c>
      <c r="V31" s="3">
        <v>45.717344753747298</v>
      </c>
      <c r="W31" s="3">
        <v>7.0366259711431702</v>
      </c>
      <c r="X31" s="3">
        <v>0</v>
      </c>
      <c r="Y31" s="3">
        <v>5.8271802035521798</v>
      </c>
      <c r="Z31" s="3">
        <v>12.6618705035971</v>
      </c>
      <c r="AA31" s="3">
        <v>54.3947630322969</v>
      </c>
      <c r="AB31">
        <v>40.976292648702703</v>
      </c>
      <c r="AC31">
        <v>12.355888322153699</v>
      </c>
      <c r="AD31">
        <v>2.7265836888421</v>
      </c>
      <c r="AE31">
        <v>3.5238878821245101E-2</v>
      </c>
      <c r="AF31">
        <v>0</v>
      </c>
      <c r="AG31">
        <v>1142</v>
      </c>
      <c r="AH31">
        <v>3.95</v>
      </c>
    </row>
    <row r="32" spans="1:34" ht="12" x14ac:dyDescent="0.2">
      <c r="A32" s="4" t="b">
        <f t="shared" si="3"/>
        <v>0</v>
      </c>
      <c r="B32" s="5" t="b">
        <f t="shared" si="4"/>
        <v>1</v>
      </c>
      <c r="C32" s="5">
        <f t="shared" si="5"/>
        <v>7</v>
      </c>
      <c r="D32" s="3">
        <v>6</v>
      </c>
      <c r="E32" s="3">
        <v>25005653102</v>
      </c>
      <c r="F32" s="3" t="s">
        <v>59</v>
      </c>
      <c r="G32" s="3">
        <v>43.414958809423098</v>
      </c>
      <c r="H32" s="3">
        <v>14.315869228343001</v>
      </c>
      <c r="I32" s="3">
        <v>76.552462526766504</v>
      </c>
      <c r="J32" s="3">
        <v>11.4525186273905</v>
      </c>
      <c r="K32" s="3">
        <v>46.163351774350701</v>
      </c>
      <c r="L32" s="3">
        <v>0.87380498976856602</v>
      </c>
      <c r="M32" s="3">
        <v>1.0087024620262299</v>
      </c>
      <c r="N32" s="3">
        <v>1.09145835780183</v>
      </c>
      <c r="O32" s="3">
        <v>1.1102182664890601</v>
      </c>
      <c r="P32" s="3">
        <v>0.80687821847427399</v>
      </c>
      <c r="Q32" s="3">
        <v>0.36457237521831098</v>
      </c>
      <c r="R32" s="3">
        <v>3.0986489514654898</v>
      </c>
      <c r="S32" s="3">
        <v>66.179968988907405</v>
      </c>
      <c r="T32" s="3">
        <v>83.019481470103301</v>
      </c>
      <c r="U32" s="3">
        <v>100</v>
      </c>
      <c r="V32" s="3">
        <v>21.841541755888599</v>
      </c>
      <c r="W32" s="3">
        <v>12.452830188679201</v>
      </c>
      <c r="X32" s="3">
        <v>0.57686191324249803</v>
      </c>
      <c r="Y32" s="3">
        <v>12.632209139892201</v>
      </c>
      <c r="Z32" s="3">
        <v>20.863309352517899</v>
      </c>
      <c r="AA32" s="3">
        <v>62.448097322699098</v>
      </c>
      <c r="AB32">
        <v>45.772758006545402</v>
      </c>
      <c r="AC32">
        <v>8.0268930649165497</v>
      </c>
      <c r="AD32">
        <v>3.8992118448129598</v>
      </c>
      <c r="AE32">
        <v>3.7096544042892497E-2</v>
      </c>
      <c r="AF32">
        <v>0</v>
      </c>
      <c r="AG32">
        <v>1406</v>
      </c>
      <c r="AH32">
        <v>5.6404920000000001</v>
      </c>
    </row>
    <row r="33" spans="1:34" ht="12" x14ac:dyDescent="0.2">
      <c r="A33" s="4" t="b">
        <f t="shared" si="3"/>
        <v>0</v>
      </c>
      <c r="B33" s="5" t="b">
        <f t="shared" si="4"/>
        <v>1</v>
      </c>
      <c r="C33" s="5">
        <f t="shared" si="5"/>
        <v>5</v>
      </c>
      <c r="D33" s="3">
        <v>7</v>
      </c>
      <c r="E33" s="3">
        <v>25017318100</v>
      </c>
      <c r="F33" s="3" t="s">
        <v>59</v>
      </c>
      <c r="G33" s="3">
        <v>43.212079301052697</v>
      </c>
      <c r="H33" s="3">
        <v>13.0400437700184</v>
      </c>
      <c r="I33" s="3">
        <v>77.869379014989207</v>
      </c>
      <c r="J33" s="3">
        <v>6.3928471165741998</v>
      </c>
      <c r="K33" s="3">
        <v>50.171648861583897</v>
      </c>
      <c r="L33" s="3">
        <v>2.8659567025157702</v>
      </c>
      <c r="M33" s="3">
        <v>0.59121236935030697</v>
      </c>
      <c r="N33" s="3">
        <v>1.5128745398015799</v>
      </c>
      <c r="O33" s="3">
        <v>1.94930344495497</v>
      </c>
      <c r="P33" s="3">
        <v>2.2485971070597701</v>
      </c>
      <c r="Q33" s="3">
        <v>0.85657393711309104</v>
      </c>
      <c r="R33" s="3">
        <v>5.5604896595765103</v>
      </c>
      <c r="S33" s="3">
        <v>52.2447211251176</v>
      </c>
      <c r="T33" s="3">
        <v>98.152124505542204</v>
      </c>
      <c r="U33" s="3">
        <v>100</v>
      </c>
      <c r="V33" s="3">
        <v>26.231263383297598</v>
      </c>
      <c r="W33" s="3">
        <v>5.7269700332963298</v>
      </c>
      <c r="X33" s="3">
        <v>1.012675141766</v>
      </c>
      <c r="Y33" s="3">
        <v>6.4258631011774101</v>
      </c>
      <c r="Z33" s="3">
        <v>11.5827338129496</v>
      </c>
      <c r="AA33" s="3">
        <v>62.802020475462498</v>
      </c>
      <c r="AB33">
        <v>58.522430422234002</v>
      </c>
      <c r="AC33">
        <v>14.175929231951701</v>
      </c>
      <c r="AD33">
        <v>12.5274108473919</v>
      </c>
      <c r="AE33">
        <v>4.3096758196122999E-2</v>
      </c>
      <c r="AF33">
        <v>0</v>
      </c>
      <c r="AG33">
        <v>2307</v>
      </c>
      <c r="AH33">
        <v>5.9</v>
      </c>
    </row>
    <row r="34" spans="1:34" ht="12" x14ac:dyDescent="0.2">
      <c r="A34" s="4" t="b">
        <f t="shared" si="3"/>
        <v>0</v>
      </c>
      <c r="B34" s="5" t="b">
        <f t="shared" si="4"/>
        <v>1</v>
      </c>
      <c r="C34" s="5">
        <f t="shared" si="5"/>
        <v>8</v>
      </c>
      <c r="D34" s="3">
        <v>8</v>
      </c>
      <c r="E34" s="3">
        <v>25009267103</v>
      </c>
      <c r="F34" s="3" t="s">
        <v>58</v>
      </c>
      <c r="G34" s="3">
        <v>42.632442896770698</v>
      </c>
      <c r="H34" s="3">
        <v>17.682669466361599</v>
      </c>
      <c r="I34" s="3">
        <v>89.850107066381099</v>
      </c>
      <c r="J34" s="3">
        <v>1.1929171649708701</v>
      </c>
      <c r="K34" s="3">
        <v>13.5543284708911</v>
      </c>
      <c r="L34" s="3">
        <v>2.8481439798307502</v>
      </c>
      <c r="M34" s="3">
        <v>0.50047387941075905</v>
      </c>
      <c r="N34" s="3">
        <v>7.7184431670131604</v>
      </c>
      <c r="O34" s="3">
        <v>4.2497299463013398</v>
      </c>
      <c r="P34" s="3">
        <v>7.1605691434091598</v>
      </c>
      <c r="Q34" s="3">
        <v>1.1944025681027099</v>
      </c>
      <c r="R34" s="3">
        <v>16.466249450053699</v>
      </c>
      <c r="S34" s="3">
        <v>64.369306511786803</v>
      </c>
      <c r="T34" s="3">
        <v>87.634341432342296</v>
      </c>
      <c r="U34" s="3">
        <v>100</v>
      </c>
      <c r="V34" s="3">
        <v>66.167023554603801</v>
      </c>
      <c r="W34" s="3">
        <v>1.44284128745837</v>
      </c>
      <c r="X34" s="3">
        <v>0</v>
      </c>
      <c r="Y34" s="3">
        <v>1.31710237477549</v>
      </c>
      <c r="Z34" s="3">
        <v>2.2302158273381201</v>
      </c>
      <c r="AA34" s="3">
        <v>0</v>
      </c>
      <c r="AB34">
        <v>43.996866294003702</v>
      </c>
      <c r="AC34">
        <v>1.6279955010287099</v>
      </c>
      <c r="AD34">
        <v>6.5194143502391002</v>
      </c>
      <c r="AE34">
        <v>0.145736523275246</v>
      </c>
      <c r="AF34">
        <v>0</v>
      </c>
      <c r="AG34">
        <v>0</v>
      </c>
      <c r="AH34">
        <v>4.2</v>
      </c>
    </row>
    <row r="35" spans="1:34" ht="12" x14ac:dyDescent="0.2">
      <c r="A35" s="4" t="b">
        <f t="shared" si="3"/>
        <v>0</v>
      </c>
      <c r="B35" s="5" t="b">
        <f t="shared" si="4"/>
        <v>1</v>
      </c>
      <c r="C35" s="5">
        <f t="shared" si="5"/>
        <v>9</v>
      </c>
      <c r="D35" s="3">
        <v>9</v>
      </c>
      <c r="E35" s="3">
        <v>25013810414</v>
      </c>
      <c r="F35" s="3" t="s">
        <v>58</v>
      </c>
      <c r="G35" s="3">
        <v>40.238759281892399</v>
      </c>
      <c r="H35" s="3">
        <v>12.5396338444696</v>
      </c>
      <c r="I35" s="3">
        <v>71.349036402569595</v>
      </c>
      <c r="J35" s="3">
        <v>9.0735162774445595</v>
      </c>
      <c r="K35" s="3">
        <v>44.996886695054997</v>
      </c>
      <c r="L35" s="3">
        <v>1.0136167276187</v>
      </c>
      <c r="M35" s="3">
        <v>1.1086904142329299</v>
      </c>
      <c r="N35" s="3">
        <v>0.789263982295764</v>
      </c>
      <c r="O35" s="3">
        <v>0.98893076958307402</v>
      </c>
      <c r="P35" s="3">
        <v>0.90573183924320499</v>
      </c>
      <c r="Q35" s="3">
        <v>0.249675293915748</v>
      </c>
      <c r="R35" s="3">
        <v>3.1815193908524702</v>
      </c>
      <c r="S35" s="3">
        <v>55.542831764174103</v>
      </c>
      <c r="T35" s="3">
        <v>91.430913684742706</v>
      </c>
      <c r="U35" s="3">
        <v>100</v>
      </c>
      <c r="V35" s="3">
        <v>4.4967880085653098</v>
      </c>
      <c r="W35" s="3">
        <v>11.1653718091009</v>
      </c>
      <c r="X35" s="3">
        <v>0.406558021501089</v>
      </c>
      <c r="Y35" s="3">
        <v>9.2995410097784799</v>
      </c>
      <c r="Z35" s="3">
        <v>17.266187050359701</v>
      </c>
      <c r="AA35" s="3">
        <v>59.935331588300102</v>
      </c>
      <c r="AB35">
        <v>46.312008051102701</v>
      </c>
      <c r="AC35">
        <v>7.0781056158080498</v>
      </c>
      <c r="AD35">
        <v>3.8487038847131498</v>
      </c>
      <c r="AE35">
        <v>5.5339801796635398E-2</v>
      </c>
      <c r="AF35">
        <v>0</v>
      </c>
      <c r="AG35">
        <v>2281</v>
      </c>
      <c r="AH35">
        <v>6.3</v>
      </c>
    </row>
    <row r="36" spans="1:34" ht="12" x14ac:dyDescent="0.2">
      <c r="A36" s="4" t="b">
        <f t="shared" si="3"/>
        <v>0</v>
      </c>
      <c r="B36" s="5" t="b">
        <f t="shared" si="4"/>
        <v>1</v>
      </c>
      <c r="C36" s="5">
        <f t="shared" si="5"/>
        <v>10</v>
      </c>
      <c r="D36" s="3">
        <v>10</v>
      </c>
      <c r="E36" s="3">
        <v>25017385101</v>
      </c>
      <c r="F36" s="3" t="s">
        <v>59</v>
      </c>
      <c r="G36" s="3">
        <v>39.908955689759601</v>
      </c>
      <c r="H36" s="3">
        <v>15.322896209882501</v>
      </c>
      <c r="I36" s="3">
        <v>72.890792291220507</v>
      </c>
      <c r="J36" s="3">
        <v>6.1390202636044604</v>
      </c>
      <c r="K36" s="3">
        <v>37.960737787199001</v>
      </c>
      <c r="L36" s="3">
        <v>3.3340633833723401</v>
      </c>
      <c r="M36" s="3">
        <v>2.0618676430134202</v>
      </c>
      <c r="N36" s="3">
        <v>2.55561064224386</v>
      </c>
      <c r="O36" s="3">
        <v>2.86904835639859</v>
      </c>
      <c r="P36" s="3">
        <v>3.1358099429095798</v>
      </c>
      <c r="Q36" s="3">
        <v>3.1484049226846098</v>
      </c>
      <c r="R36" s="3">
        <v>1.99872234673021</v>
      </c>
      <c r="S36" s="3">
        <v>62.033914631779801</v>
      </c>
      <c r="T36" s="3">
        <v>88.589526688937696</v>
      </c>
      <c r="U36" s="3">
        <v>100</v>
      </c>
      <c r="V36" s="3">
        <v>9.6359743040685206</v>
      </c>
      <c r="W36" s="3">
        <v>8.1465038845726898</v>
      </c>
      <c r="X36" s="3">
        <v>0.411704867073796</v>
      </c>
      <c r="Y36" s="3">
        <v>5.8870484933147003</v>
      </c>
      <c r="Z36" s="3">
        <v>11.9424460431654</v>
      </c>
      <c r="AA36" s="3">
        <v>57.571507499865803</v>
      </c>
      <c r="AB36">
        <v>28.6248666097589</v>
      </c>
      <c r="AC36">
        <v>0.83105090699380701</v>
      </c>
      <c r="AD36">
        <v>9.3259631222685005E-2</v>
      </c>
      <c r="AE36">
        <v>3.6330356833602001E-2</v>
      </c>
      <c r="AF36">
        <v>0</v>
      </c>
      <c r="AG36">
        <v>2869</v>
      </c>
      <c r="AH36">
        <v>5.1329099999999999</v>
      </c>
    </row>
    <row r="37" spans="1:34" ht="12" x14ac:dyDescent="0.2">
      <c r="A37" s="4" t="b">
        <f t="shared" si="3"/>
        <v>0</v>
      </c>
      <c r="B37" s="5" t="b">
        <f t="shared" si="4"/>
        <v>1</v>
      </c>
      <c r="C37" s="5">
        <f t="shared" si="5"/>
        <v>14</v>
      </c>
      <c r="D37" s="3">
        <v>11</v>
      </c>
      <c r="E37" s="3">
        <v>25011040100</v>
      </c>
      <c r="F37" s="3" t="s">
        <v>58</v>
      </c>
      <c r="G37" s="3">
        <v>39.517625161260803</v>
      </c>
      <c r="H37" s="3">
        <v>16.254085960440602</v>
      </c>
      <c r="I37" s="3">
        <v>73.533190578158397</v>
      </c>
      <c r="J37" s="3">
        <v>2.56270219904698</v>
      </c>
      <c r="K37" s="3">
        <v>36.855246667186101</v>
      </c>
      <c r="L37" s="3">
        <v>6.7895739516879106E-2</v>
      </c>
      <c r="M37" s="3">
        <v>3.1451552981914099E-2</v>
      </c>
      <c r="N37" s="3">
        <v>4.6125385113622498E-2</v>
      </c>
      <c r="O37" s="3">
        <v>5.2122549678200902E-2</v>
      </c>
      <c r="P37" s="3">
        <v>6.5675726106650206E-2</v>
      </c>
      <c r="Q37" s="3">
        <v>3.01255391261522E-2</v>
      </c>
      <c r="R37" s="3">
        <v>0.131443039864271</v>
      </c>
      <c r="S37" s="3">
        <v>82.201462138723301</v>
      </c>
      <c r="T37" s="3">
        <v>70.602499905004606</v>
      </c>
      <c r="U37" s="3">
        <v>100</v>
      </c>
      <c r="V37" s="3">
        <v>11.777301927194801</v>
      </c>
      <c r="W37" s="3">
        <v>5.1498335183129802</v>
      </c>
      <c r="X37" s="3">
        <v>0</v>
      </c>
      <c r="Y37" s="3">
        <v>2.8736779086010702</v>
      </c>
      <c r="Z37" s="3">
        <v>4.7482014388489198</v>
      </c>
      <c r="AA37" s="3">
        <v>51.524192276794899</v>
      </c>
      <c r="AB37">
        <v>38.5958089451901</v>
      </c>
      <c r="AC37">
        <v>2.81884454745351</v>
      </c>
      <c r="AD37">
        <v>15.879520038943999</v>
      </c>
      <c r="AE37">
        <v>0.13803450793390101</v>
      </c>
      <c r="AF37">
        <v>1</v>
      </c>
      <c r="AG37">
        <v>5307</v>
      </c>
      <c r="AH37">
        <v>3.8849999999999998</v>
      </c>
    </row>
    <row r="38" spans="1:34" ht="12" x14ac:dyDescent="0.2">
      <c r="A38" s="4" t="b">
        <f t="shared" si="3"/>
        <v>0</v>
      </c>
      <c r="B38" s="5" t="b">
        <f t="shared" si="4"/>
        <v>1</v>
      </c>
      <c r="C38" s="5">
        <f t="shared" si="5"/>
        <v>11</v>
      </c>
      <c r="D38" s="3">
        <v>12</v>
      </c>
      <c r="E38" s="3">
        <v>25011040702</v>
      </c>
      <c r="F38" s="3" t="s">
        <v>59</v>
      </c>
      <c r="G38" s="3">
        <v>38.975476826475898</v>
      </c>
      <c r="H38" s="3">
        <v>12.632441801153201</v>
      </c>
      <c r="I38" s="3">
        <v>73.790149892933599</v>
      </c>
      <c r="J38" s="3">
        <v>2.5222481763142599</v>
      </c>
      <c r="K38" s="3">
        <v>38.645711891675298</v>
      </c>
      <c r="L38" s="3">
        <v>0.430190195590129</v>
      </c>
      <c r="M38" s="3">
        <v>0.47738311560792002</v>
      </c>
      <c r="N38" s="3">
        <v>0.303230732037647</v>
      </c>
      <c r="O38" s="3">
        <v>0.40646946257998501</v>
      </c>
      <c r="P38" s="3">
        <v>0.36787000133110798</v>
      </c>
      <c r="Q38" s="3">
        <v>0.14288172322359199</v>
      </c>
      <c r="R38" s="3">
        <v>1.17529214139771</v>
      </c>
      <c r="S38" s="3">
        <v>58.159439720960599</v>
      </c>
      <c r="T38" s="3">
        <v>93.5811877139258</v>
      </c>
      <c r="U38" s="3">
        <v>100</v>
      </c>
      <c r="V38" s="3">
        <v>12.6338329764453</v>
      </c>
      <c r="W38" s="3">
        <v>4.2175360710321801</v>
      </c>
      <c r="X38" s="3">
        <v>0</v>
      </c>
      <c r="Y38" s="3">
        <v>2.4545998802634199</v>
      </c>
      <c r="Z38" s="3">
        <v>5.0359712230215798</v>
      </c>
      <c r="AA38" s="3">
        <v>50.5258359758392</v>
      </c>
      <c r="AB38">
        <v>44.718233422083799</v>
      </c>
      <c r="AC38">
        <v>6.9927078928536099</v>
      </c>
      <c r="AD38">
        <v>16.295791928833602</v>
      </c>
      <c r="AE38">
        <v>3.6470535388967197E-2</v>
      </c>
      <c r="AF38">
        <v>1</v>
      </c>
      <c r="AG38">
        <v>885</v>
      </c>
      <c r="AH38">
        <v>5.76</v>
      </c>
    </row>
    <row r="39" spans="1:34" ht="12" x14ac:dyDescent="0.2">
      <c r="A39" s="4" t="b">
        <f t="shared" si="3"/>
        <v>0</v>
      </c>
      <c r="B39" s="5" t="b">
        <f t="shared" si="4"/>
        <v>1</v>
      </c>
      <c r="C39" s="5">
        <f t="shared" si="5"/>
        <v>13</v>
      </c>
      <c r="D39" s="3">
        <v>13</v>
      </c>
      <c r="E39" s="3">
        <v>25005610204</v>
      </c>
      <c r="F39" s="3" t="s">
        <v>59</v>
      </c>
      <c r="G39" s="3">
        <v>38.394234920029398</v>
      </c>
      <c r="H39" s="3">
        <v>15.3323226192822</v>
      </c>
      <c r="I39" s="3">
        <v>70</v>
      </c>
      <c r="J39" s="3">
        <v>3.8873290272192502</v>
      </c>
      <c r="K39" s="3">
        <v>38.557923065099899</v>
      </c>
      <c r="L39" s="3">
        <v>4.2670508904315696</v>
      </c>
      <c r="M39" s="3">
        <v>4.5331863174435796</v>
      </c>
      <c r="N39" s="3">
        <v>2.7918599021069199</v>
      </c>
      <c r="O39" s="3">
        <v>3.88677673621069</v>
      </c>
      <c r="P39" s="3">
        <v>3.5567701764480302</v>
      </c>
      <c r="Q39" s="3">
        <v>2.0943076730074202</v>
      </c>
      <c r="R39" s="3">
        <v>8.9530428008349094</v>
      </c>
      <c r="S39" s="3">
        <v>59.731412964213597</v>
      </c>
      <c r="T39" s="3">
        <v>87.3227542607397</v>
      </c>
      <c r="U39" s="3">
        <v>100</v>
      </c>
      <c r="V39" s="3">
        <v>0</v>
      </c>
      <c r="W39" s="3">
        <v>4.52830188679245</v>
      </c>
      <c r="X39" s="3">
        <v>0</v>
      </c>
      <c r="Y39" s="3">
        <v>3.5521851925763301</v>
      </c>
      <c r="Z39" s="3">
        <v>7.9856115107913599</v>
      </c>
      <c r="AA39" s="3">
        <v>58.010753852721997</v>
      </c>
      <c r="AB39">
        <v>29.184714526213799</v>
      </c>
      <c r="AC39">
        <v>5.4627299191832703</v>
      </c>
      <c r="AD39">
        <v>2.5312232348027899</v>
      </c>
      <c r="AE39">
        <v>3.4266233572027897E-2</v>
      </c>
      <c r="AF39">
        <v>0</v>
      </c>
      <c r="AG39">
        <v>4038</v>
      </c>
      <c r="AH39">
        <v>0</v>
      </c>
    </row>
    <row r="40" spans="1:34" ht="12" x14ac:dyDescent="0.2">
      <c r="A40" s="4" t="b">
        <f t="shared" si="3"/>
        <v>0</v>
      </c>
      <c r="B40" s="5" t="b">
        <f t="shared" si="4"/>
        <v>0</v>
      </c>
      <c r="C40" s="5" t="e">
        <f t="shared" si="5"/>
        <v>#N/A</v>
      </c>
      <c r="D40" s="3">
        <v>14</v>
      </c>
      <c r="E40" s="3">
        <v>25001014600</v>
      </c>
      <c r="F40" s="3" t="s">
        <v>58</v>
      </c>
      <c r="G40" s="3">
        <v>38.043180294477203</v>
      </c>
      <c r="H40" s="3">
        <v>13.900108661855599</v>
      </c>
      <c r="I40" s="3">
        <v>71.638115631691605</v>
      </c>
      <c r="J40" s="3">
        <v>2.4582749605543999</v>
      </c>
      <c r="K40" s="3">
        <v>36.141679228171903</v>
      </c>
      <c r="L40" s="3">
        <v>2.6087475308988699</v>
      </c>
      <c r="M40" s="3">
        <v>0.88408132579051801</v>
      </c>
      <c r="N40" s="3">
        <v>2.62880994178657</v>
      </c>
      <c r="O40" s="3">
        <v>2.38496303186098</v>
      </c>
      <c r="P40" s="3">
        <v>2.8017871554981801</v>
      </c>
      <c r="Q40" s="3">
        <v>0.87282909801248498</v>
      </c>
      <c r="R40">
        <v>7.4107731614157704</v>
      </c>
      <c r="S40" s="3">
        <v>56.357964654515897</v>
      </c>
      <c r="T40" s="3">
        <v>86.1706650745746</v>
      </c>
      <c r="U40" s="3">
        <v>100</v>
      </c>
      <c r="V40" s="3">
        <v>5.4603854389721604</v>
      </c>
      <c r="W40" s="3">
        <v>3.0410654827968902</v>
      </c>
      <c r="X40" s="3">
        <v>0</v>
      </c>
      <c r="Y40" s="3">
        <v>2.8537218120135699</v>
      </c>
      <c r="Z40" s="3">
        <v>4.4604316546762499</v>
      </c>
      <c r="AA40" s="3">
        <v>53.959092073373697</v>
      </c>
      <c r="AB40">
        <v>28.507851938005</v>
      </c>
      <c r="AC40">
        <v>4.3960653071743696</v>
      </c>
      <c r="AD40">
        <v>3.3900819838563301</v>
      </c>
      <c r="AE40">
        <v>9.0603799828872594E-2</v>
      </c>
      <c r="AF40">
        <v>0</v>
      </c>
      <c r="AG40">
        <v>1299</v>
      </c>
      <c r="AH40">
        <v>11.083764</v>
      </c>
    </row>
    <row r="41" spans="1:34" ht="12" x14ac:dyDescent="0.2">
      <c r="A41" s="4" t="b">
        <f t="shared" si="3"/>
        <v>0</v>
      </c>
      <c r="B41" s="5" t="b">
        <f t="shared" si="4"/>
        <v>0</v>
      </c>
      <c r="C41" s="5" t="e">
        <f t="shared" si="5"/>
        <v>#N/A</v>
      </c>
      <c r="D41" s="3">
        <v>15</v>
      </c>
      <c r="E41" s="3">
        <v>25003932200</v>
      </c>
      <c r="F41" s="3" t="s">
        <v>58</v>
      </c>
      <c r="G41" s="3">
        <v>37.7974602250153</v>
      </c>
      <c r="H41" s="3">
        <v>14.841837989587299</v>
      </c>
      <c r="I41" s="3">
        <v>70</v>
      </c>
      <c r="J41" s="3">
        <v>4.5121071963441901</v>
      </c>
      <c r="K41" s="3">
        <v>34.5638619223311</v>
      </c>
      <c r="L41" s="3">
        <v>8.0542677342299904E-2</v>
      </c>
      <c r="M41" s="3">
        <v>3.9731254741093402E-2</v>
      </c>
      <c r="N41" s="3">
        <v>6.6927446654054507E-2</v>
      </c>
      <c r="O41" s="3">
        <v>6.7831592304573807E-2</v>
      </c>
      <c r="P41" s="3">
        <v>8.4534131173518406E-2</v>
      </c>
      <c r="Q41" s="3">
        <v>4.3105142555496197E-2</v>
      </c>
      <c r="R41">
        <v>0.157602631015306</v>
      </c>
      <c r="S41" s="3">
        <v>73.603764647711301</v>
      </c>
      <c r="T41" s="3">
        <v>76.692687370024402</v>
      </c>
      <c r="U41" s="3">
        <v>100</v>
      </c>
      <c r="V41" s="3">
        <v>0</v>
      </c>
      <c r="W41" s="3">
        <v>5.8601553829078803</v>
      </c>
      <c r="X41" s="3">
        <v>1.0693653528943401</v>
      </c>
      <c r="Y41" s="3">
        <v>4.4502095390141596</v>
      </c>
      <c r="Z41" s="3">
        <v>7.9136690647482002</v>
      </c>
      <c r="AA41" s="3">
        <v>50.358129667387502</v>
      </c>
      <c r="AB41">
        <v>30.9170207140012</v>
      </c>
      <c r="AC41">
        <v>2.93846829819008</v>
      </c>
      <c r="AD41">
        <v>7.91527282218276</v>
      </c>
      <c r="AE41">
        <v>9.0140149229087904E-2</v>
      </c>
      <c r="AF41">
        <v>0</v>
      </c>
      <c r="AG41">
        <v>1199</v>
      </c>
      <c r="AH41">
        <v>13.45</v>
      </c>
    </row>
    <row r="42" spans="1:34" ht="12" x14ac:dyDescent="0.2">
      <c r="A42" s="4" t="b">
        <f t="shared" si="3"/>
        <v>0</v>
      </c>
      <c r="B42" s="5" t="b">
        <f t="shared" si="4"/>
        <v>0</v>
      </c>
      <c r="C42" s="5" t="e">
        <f t="shared" si="5"/>
        <v>#N/A</v>
      </c>
      <c r="D42" s="3">
        <v>16</v>
      </c>
      <c r="E42" s="3">
        <v>25027724100</v>
      </c>
      <c r="F42" s="3" t="s">
        <v>59</v>
      </c>
      <c r="G42" s="3">
        <v>37.245532015316101</v>
      </c>
      <c r="H42" s="3">
        <v>13.819498335038899</v>
      </c>
      <c r="I42" s="3">
        <v>70</v>
      </c>
      <c r="J42" s="3">
        <v>1.2788785001056</v>
      </c>
      <c r="K42" s="3">
        <v>36.899211543568398</v>
      </c>
      <c r="L42" s="3">
        <v>0.50587219216075396</v>
      </c>
      <c r="M42" s="3">
        <v>0.31188249020549602</v>
      </c>
      <c r="N42" s="3">
        <v>0.38289082823012199</v>
      </c>
      <c r="O42" s="3">
        <v>0.43023214563332401</v>
      </c>
      <c r="P42" s="3">
        <v>0.48180380542930801</v>
      </c>
      <c r="Q42" s="3">
        <v>0.20027471006779199</v>
      </c>
      <c r="R42" s="3">
        <v>1.17769356482972</v>
      </c>
      <c r="S42" s="3">
        <v>65.410645292176298</v>
      </c>
      <c r="T42" s="3">
        <v>84.651229465360103</v>
      </c>
      <c r="U42" s="3">
        <v>100</v>
      </c>
      <c r="V42" s="3">
        <v>0</v>
      </c>
      <c r="W42" s="3">
        <v>2.10876803551609</v>
      </c>
      <c r="X42" s="3">
        <v>6.7615048943947499E-3</v>
      </c>
      <c r="Y42" s="3">
        <v>1.49670724406306</v>
      </c>
      <c r="Z42" s="3">
        <v>2.30215827338129</v>
      </c>
      <c r="AA42" s="3">
        <v>51.262042453765901</v>
      </c>
      <c r="AB42">
        <v>38.694184558627398</v>
      </c>
      <c r="AC42">
        <v>2.9477078094745299</v>
      </c>
      <c r="AD42">
        <v>14.4272602811307</v>
      </c>
      <c r="AE42">
        <v>4.7916721485718301E-2</v>
      </c>
      <c r="AF42">
        <v>1</v>
      </c>
      <c r="AG42">
        <v>1387</v>
      </c>
      <c r="AH42">
        <v>2.15</v>
      </c>
    </row>
    <row r="43" spans="1:34" ht="12" x14ac:dyDescent="0.2">
      <c r="A43" s="4" t="b">
        <f t="shared" si="3"/>
        <v>0</v>
      </c>
      <c r="B43" s="5" t="b">
        <f t="shared" si="4"/>
        <v>1</v>
      </c>
      <c r="C43" s="5">
        <f t="shared" si="5"/>
        <v>18</v>
      </c>
      <c r="D43" s="3">
        <v>17</v>
      </c>
      <c r="E43" s="3">
        <v>25013812800</v>
      </c>
      <c r="F43" s="3" t="s">
        <v>59</v>
      </c>
      <c r="G43" s="3">
        <v>37.095553716472303</v>
      </c>
      <c r="H43" s="3">
        <v>12.6999555990103</v>
      </c>
      <c r="I43" s="3">
        <v>63.172772947942903</v>
      </c>
      <c r="J43" s="3">
        <v>3.2184425857207701</v>
      </c>
      <c r="K43" s="3">
        <v>53.385114135989603</v>
      </c>
      <c r="L43" s="3">
        <v>1.30874247351766</v>
      </c>
      <c r="M43" s="3">
        <v>2.17430739497861</v>
      </c>
      <c r="N43" s="3">
        <v>1.53418824615116</v>
      </c>
      <c r="O43" s="3">
        <v>1.6485539718647</v>
      </c>
      <c r="P43" s="3">
        <v>1.47054742841579</v>
      </c>
      <c r="Q43" s="3">
        <v>0.519740090523239</v>
      </c>
      <c r="R43" s="3">
        <v>4.9351265172403203</v>
      </c>
      <c r="S43" s="3">
        <v>53.714317552296002</v>
      </c>
      <c r="T43" s="3">
        <v>93.838245210265796</v>
      </c>
      <c r="U43" s="3">
        <v>90.246818497061298</v>
      </c>
      <c r="V43" s="3">
        <v>0</v>
      </c>
      <c r="W43" s="3">
        <v>3.1964483906770198</v>
      </c>
      <c r="X43" s="3">
        <v>1.2544192433916099</v>
      </c>
      <c r="Y43" s="3">
        <v>3.0133705847136301</v>
      </c>
      <c r="Z43" s="3">
        <v>5.3237410071942399</v>
      </c>
      <c r="AA43" s="3">
        <v>62.057679367219997</v>
      </c>
      <c r="AB43">
        <v>71.095410293511605</v>
      </c>
      <c r="AC43">
        <v>10.934844359152301</v>
      </c>
      <c r="AD43">
        <v>13.8497614102669</v>
      </c>
      <c r="AE43">
        <v>4.91961295036938E-2</v>
      </c>
      <c r="AF43">
        <v>0</v>
      </c>
      <c r="AG43">
        <v>744</v>
      </c>
      <c r="AH43">
        <v>10.02</v>
      </c>
    </row>
    <row r="44" spans="1:34" ht="12" x14ac:dyDescent="0.2">
      <c r="A44" s="4" t="b">
        <f t="shared" si="3"/>
        <v>0</v>
      </c>
      <c r="B44" s="5" t="b">
        <f t="shared" si="4"/>
        <v>1</v>
      </c>
      <c r="C44" s="5">
        <f t="shared" si="5"/>
        <v>17</v>
      </c>
      <c r="D44" s="3">
        <v>18</v>
      </c>
      <c r="E44" s="3">
        <v>25003926100</v>
      </c>
      <c r="F44" s="3" t="s">
        <v>58</v>
      </c>
      <c r="G44" s="3">
        <v>36.7735311981357</v>
      </c>
      <c r="H44" s="3">
        <v>9.99994684516688</v>
      </c>
      <c r="I44" s="3">
        <v>70</v>
      </c>
      <c r="J44" s="3">
        <v>0.67924810022267501</v>
      </c>
      <c r="K44" s="3">
        <v>40.917965778663401</v>
      </c>
      <c r="L44" s="3">
        <v>0.208307382144402</v>
      </c>
      <c r="M44" s="3">
        <v>0.27393508318755</v>
      </c>
      <c r="N44" s="3">
        <v>0.19591276604180199</v>
      </c>
      <c r="O44" s="3">
        <v>0.22373046782606901</v>
      </c>
      <c r="P44" s="3">
        <v>0.21655939784223599</v>
      </c>
      <c r="Q44" s="3">
        <v>2.7737717007916898E-2</v>
      </c>
      <c r="R44" s="3">
        <v>0.82302945021625495</v>
      </c>
      <c r="S44" s="3">
        <v>43.540837241914602</v>
      </c>
      <c r="T44" s="3">
        <v>100</v>
      </c>
      <c r="U44" s="3">
        <v>100</v>
      </c>
      <c r="V44" s="3">
        <v>0</v>
      </c>
      <c r="W44" s="3">
        <v>0.68812430632630395</v>
      </c>
      <c r="X44" s="3">
        <v>0</v>
      </c>
      <c r="Y44" s="3">
        <v>1.31710237477549</v>
      </c>
      <c r="Z44" s="3">
        <v>0.71942446043165398</v>
      </c>
      <c r="AA44" s="3">
        <v>50.356279301216503</v>
      </c>
      <c r="AB44">
        <v>51.704853944704098</v>
      </c>
      <c r="AC44">
        <v>1.37887426589666</v>
      </c>
      <c r="AD44">
        <v>9.2077756637542993</v>
      </c>
      <c r="AE44">
        <v>6.4984558887695901E-2</v>
      </c>
      <c r="AF44">
        <v>1</v>
      </c>
      <c r="AG44">
        <v>508</v>
      </c>
      <c r="AH44">
        <v>3.4</v>
      </c>
    </row>
    <row r="45" spans="1:34" ht="12" x14ac:dyDescent="0.2">
      <c r="A45" s="4" t="b">
        <f t="shared" si="3"/>
        <v>0</v>
      </c>
      <c r="B45" s="5" t="b">
        <f t="shared" si="4"/>
        <v>1</v>
      </c>
      <c r="C45" s="5">
        <f t="shared" si="5"/>
        <v>19</v>
      </c>
      <c r="D45" s="3">
        <v>19</v>
      </c>
      <c r="E45" s="3">
        <v>25027707100</v>
      </c>
      <c r="F45" s="3" t="s">
        <v>59</v>
      </c>
      <c r="G45" s="3">
        <v>36.672979348130397</v>
      </c>
      <c r="H45" s="3">
        <v>14.0298351652091</v>
      </c>
      <c r="I45" s="3">
        <v>66.150959050248403</v>
      </c>
      <c r="J45" s="3">
        <v>1.5874769272331899</v>
      </c>
      <c r="K45" s="3">
        <v>42.584277008547197</v>
      </c>
      <c r="L45" s="3">
        <v>3.00316330549974</v>
      </c>
      <c r="M45" s="3">
        <v>2.14687291517548</v>
      </c>
      <c r="N45" s="3">
        <v>5.3205381957992204</v>
      </c>
      <c r="O45" s="3">
        <v>3.9400924719107202</v>
      </c>
      <c r="P45" s="3">
        <v>4.6781377220448803</v>
      </c>
      <c r="Q45" s="3">
        <v>3.2974001014110899</v>
      </c>
      <c r="R45" s="3">
        <v>6.3776131146926804</v>
      </c>
      <c r="S45" s="3">
        <v>48.099259409243601</v>
      </c>
      <c r="T45" s="3">
        <v>100</v>
      </c>
      <c r="U45" s="3">
        <v>94.501370071783498</v>
      </c>
      <c r="V45" s="3">
        <v>0</v>
      </c>
      <c r="W45" s="3">
        <v>2.6193118756936702</v>
      </c>
      <c r="X45" s="3">
        <v>1.34958167961947</v>
      </c>
      <c r="Y45" s="3">
        <v>1.7561364997006499</v>
      </c>
      <c r="Z45" s="3">
        <v>1.6546762589927999</v>
      </c>
      <c r="AA45" s="3">
        <v>55.675801432940602</v>
      </c>
      <c r="AB45">
        <v>47.169644396767097</v>
      </c>
      <c r="AC45">
        <v>8.4516954361610601</v>
      </c>
      <c r="AD45">
        <v>11.3353116119996</v>
      </c>
      <c r="AE45">
        <v>4.1420470874412599E-2</v>
      </c>
      <c r="AF45">
        <v>0</v>
      </c>
      <c r="AG45">
        <v>4085</v>
      </c>
      <c r="AH45">
        <v>5.9</v>
      </c>
    </row>
    <row r="46" spans="1:34" ht="12" x14ac:dyDescent="0.2">
      <c r="A46" s="4" t="b">
        <f t="shared" si="3"/>
        <v>0</v>
      </c>
      <c r="B46" s="5" t="b">
        <f t="shared" si="4"/>
        <v>1</v>
      </c>
      <c r="C46" s="5">
        <f t="shared" si="5"/>
        <v>20</v>
      </c>
      <c r="D46" s="3">
        <v>20</v>
      </c>
      <c r="E46" s="3">
        <v>25009250900</v>
      </c>
      <c r="F46" s="3" t="s">
        <v>59</v>
      </c>
      <c r="G46" s="3">
        <v>36.598979307877201</v>
      </c>
      <c r="H46" s="3">
        <v>75.086699801293804</v>
      </c>
      <c r="I46" s="3">
        <v>16.145456338237501</v>
      </c>
      <c r="J46" s="3">
        <v>7.1706743007110898</v>
      </c>
      <c r="K46" s="3">
        <v>66.233246414110297</v>
      </c>
      <c r="L46" s="3">
        <v>100</v>
      </c>
      <c r="M46" s="3">
        <v>71.428465609105402</v>
      </c>
      <c r="N46" s="3">
        <v>47.097846334348702</v>
      </c>
      <c r="O46" s="3">
        <v>76.618146566851294</v>
      </c>
      <c r="P46" s="3">
        <v>83.371227195002405</v>
      </c>
      <c r="Q46" s="3">
        <v>97.363430563112601</v>
      </c>
      <c r="R46" s="3">
        <v>10.6656684969645</v>
      </c>
      <c r="S46" s="3">
        <v>61.330796787412602</v>
      </c>
      <c r="T46" s="3">
        <v>89.755243686443507</v>
      </c>
      <c r="U46" s="3">
        <v>23.064937626053599</v>
      </c>
      <c r="V46" s="3">
        <v>0</v>
      </c>
      <c r="W46" s="3">
        <v>8.5460599334073208</v>
      </c>
      <c r="X46" s="3">
        <v>0</v>
      </c>
      <c r="Y46" s="3">
        <v>8.4613849531031704</v>
      </c>
      <c r="Z46" s="3">
        <v>12.877697841726601</v>
      </c>
      <c r="AA46" s="3">
        <v>98.759370175837304</v>
      </c>
      <c r="AB46">
        <v>51.708050222482697</v>
      </c>
      <c r="AC46">
        <v>7.4334063199028302</v>
      </c>
      <c r="AD46">
        <v>3.0224075104846899</v>
      </c>
      <c r="AE46">
        <v>2.1742304610233701E-2</v>
      </c>
      <c r="AF46">
        <v>0</v>
      </c>
      <c r="AG46">
        <v>2255</v>
      </c>
      <c r="AH46">
        <v>1.2</v>
      </c>
    </row>
    <row r="48" spans="1:34" s="6" customFormat="1" ht="15" thickBot="1" x14ac:dyDescent="0.25">
      <c r="A48" s="6" t="s">
        <v>67</v>
      </c>
    </row>
    <row r="49" spans="2:32" x14ac:dyDescent="0.2">
      <c r="B49" s="3">
        <v>1</v>
      </c>
      <c r="C49" s="3">
        <v>25025070104</v>
      </c>
      <c r="D49" s="3" t="s">
        <v>58</v>
      </c>
      <c r="E49" s="3">
        <v>51.596983688738497</v>
      </c>
      <c r="F49" s="3">
        <v>81.561309436424295</v>
      </c>
      <c r="G49" s="3">
        <v>11.7027722912388</v>
      </c>
      <c r="H49" s="3">
        <v>83.397941507101606</v>
      </c>
      <c r="I49" s="3">
        <v>65.639727411443602</v>
      </c>
      <c r="J49" s="3">
        <v>27.1388062987117</v>
      </c>
      <c r="K49" s="3">
        <v>100</v>
      </c>
      <c r="L49" s="3">
        <v>100</v>
      </c>
      <c r="M49" s="3">
        <v>100</v>
      </c>
      <c r="N49" s="3">
        <v>100</v>
      </c>
      <c r="O49" s="3">
        <v>100</v>
      </c>
      <c r="P49" s="3">
        <v>100</v>
      </c>
      <c r="Q49" s="3">
        <v>71.770715623859701</v>
      </c>
      <c r="R49" s="3">
        <v>71.469824262272894</v>
      </c>
      <c r="S49" s="3">
        <v>5.8433608443210696</v>
      </c>
      <c r="T49" s="3">
        <v>25.374732334047099</v>
      </c>
      <c r="U49" s="3">
        <v>81.820199778024403</v>
      </c>
      <c r="V49" s="3">
        <v>99.999999999999901</v>
      </c>
      <c r="W49" s="3">
        <v>80.303332668130096</v>
      </c>
      <c r="X49" s="3">
        <v>70.287769784172596</v>
      </c>
      <c r="Y49" s="3">
        <v>65.200962201420296</v>
      </c>
      <c r="Z49">
        <v>90.966520491510394</v>
      </c>
      <c r="AA49">
        <v>45.048887697781701</v>
      </c>
      <c r="AB49">
        <v>0</v>
      </c>
      <c r="AC49">
        <v>6.79084408358029E-2</v>
      </c>
      <c r="AD49">
        <v>0</v>
      </c>
      <c r="AE49">
        <v>2862</v>
      </c>
      <c r="AF49">
        <v>3.986958</v>
      </c>
    </row>
    <row r="50" spans="2:32" x14ac:dyDescent="0.2">
      <c r="B50" s="3">
        <v>2</v>
      </c>
      <c r="C50" s="3">
        <v>25001990000</v>
      </c>
      <c r="D50" s="3" t="s">
        <v>58</v>
      </c>
      <c r="E50" s="3">
        <v>48.922470154792599</v>
      </c>
      <c r="F50" s="3">
        <v>16.1481587633969</v>
      </c>
      <c r="G50" s="3">
        <v>100</v>
      </c>
      <c r="H50" s="3">
        <v>15.9039936599911</v>
      </c>
      <c r="I50" s="3">
        <v>11.3642115463007</v>
      </c>
      <c r="J50" s="3">
        <v>1.6681911504870001E-5</v>
      </c>
      <c r="K50" s="3">
        <v>6.4136410370607903E-6</v>
      </c>
      <c r="L50" s="3">
        <v>5.7376464640560097E-3</v>
      </c>
      <c r="M50" s="3">
        <v>2.2228693060924402E-3</v>
      </c>
      <c r="N50" s="3">
        <v>4.3493629145502496E-3</v>
      </c>
      <c r="O50" s="3">
        <v>7.3630939687147502E-4</v>
      </c>
      <c r="P50" s="3">
        <v>9.2264017026168297E-3</v>
      </c>
      <c r="Q50" s="3">
        <v>56.265797556602301</v>
      </c>
      <c r="R50" s="3">
        <v>91.212400149395094</v>
      </c>
      <c r="S50" s="3">
        <v>100</v>
      </c>
      <c r="T50" s="3">
        <v>100</v>
      </c>
      <c r="U50" s="3">
        <v>20.688124306326301</v>
      </c>
      <c r="V50" s="3">
        <v>0</v>
      </c>
      <c r="W50" s="3">
        <v>16.543604071043699</v>
      </c>
      <c r="X50" s="3">
        <v>30.7194244604316</v>
      </c>
      <c r="Y50" s="3">
        <v>0</v>
      </c>
      <c r="Z50">
        <v>35.727818527779597</v>
      </c>
      <c r="AA50">
        <v>4.49024325539097E-4</v>
      </c>
      <c r="AB50">
        <v>4.14868622458495E-2</v>
      </c>
      <c r="AC50">
        <v>0.137891965585377</v>
      </c>
      <c r="AD50">
        <v>0</v>
      </c>
      <c r="AE50">
        <v>0</v>
      </c>
      <c r="AF50">
        <v>5.0882759999999996</v>
      </c>
    </row>
    <row r="51" spans="2:32" x14ac:dyDescent="0.2">
      <c r="B51" s="3">
        <v>3</v>
      </c>
      <c r="C51" s="3">
        <v>25023530600</v>
      </c>
      <c r="D51" s="3" t="s">
        <v>58</v>
      </c>
      <c r="E51" s="3">
        <v>47.665950223964799</v>
      </c>
      <c r="F51" s="3">
        <v>16.248099425680401</v>
      </c>
      <c r="G51" s="3">
        <v>90.749464668094205</v>
      </c>
      <c r="H51" s="3">
        <v>5.4506560210742103</v>
      </c>
      <c r="I51" s="3">
        <v>41.426721973947799</v>
      </c>
      <c r="J51" s="3">
        <v>0.456688198561502</v>
      </c>
      <c r="K51" s="3">
        <v>0.74396802819858399</v>
      </c>
      <c r="L51" s="3">
        <v>1.1351288139150399</v>
      </c>
      <c r="M51" s="3">
        <v>0.83115899764798795</v>
      </c>
      <c r="N51" s="3">
        <v>0.87936638993659</v>
      </c>
      <c r="O51" s="3">
        <v>0.14392777471203499</v>
      </c>
      <c r="P51" s="3">
        <v>2.9991154268225699</v>
      </c>
      <c r="Q51" s="3">
        <v>61.7706322134703</v>
      </c>
      <c r="R51" s="3">
        <v>85.020494477087396</v>
      </c>
      <c r="S51" s="3">
        <v>100</v>
      </c>
      <c r="T51" s="3">
        <v>69.164882226980694</v>
      </c>
      <c r="U51" s="3">
        <v>5.7713651498335103</v>
      </c>
      <c r="V51" s="3">
        <v>0.20732669227678899</v>
      </c>
      <c r="W51" s="3">
        <v>4.4502095390141596</v>
      </c>
      <c r="X51" s="3">
        <v>11.5107913669064</v>
      </c>
      <c r="Y51" s="3">
        <v>61.100229483213603</v>
      </c>
      <c r="Z51">
        <v>37.043786427981402</v>
      </c>
      <c r="AA51">
        <v>2.8453454975664298</v>
      </c>
      <c r="AB51">
        <v>12.8559184397502</v>
      </c>
      <c r="AC51">
        <v>5.1166629515800199E-2</v>
      </c>
      <c r="AD51">
        <v>0</v>
      </c>
      <c r="AE51">
        <v>1710</v>
      </c>
      <c r="AF51">
        <v>12.700968</v>
      </c>
    </row>
    <row r="52" spans="2:32" x14ac:dyDescent="0.2">
      <c r="B52" s="3">
        <v>4</v>
      </c>
      <c r="C52" s="3">
        <v>25027731202</v>
      </c>
      <c r="D52" s="3" t="s">
        <v>58</v>
      </c>
      <c r="E52" s="3">
        <v>45.161874360683797</v>
      </c>
      <c r="F52" s="3">
        <v>95.616802593265305</v>
      </c>
      <c r="G52" s="3">
        <v>21.948198325953101</v>
      </c>
      <c r="H52" s="3">
        <v>11.715612989552399</v>
      </c>
      <c r="I52" s="3">
        <v>67.5684785605049</v>
      </c>
      <c r="J52" s="3">
        <v>100</v>
      </c>
      <c r="K52" s="3">
        <v>100</v>
      </c>
      <c r="L52" s="3">
        <v>100</v>
      </c>
      <c r="M52" s="3">
        <v>100</v>
      </c>
      <c r="N52" s="3">
        <v>100</v>
      </c>
      <c r="O52" s="3">
        <v>100</v>
      </c>
      <c r="P52" s="3">
        <v>100</v>
      </c>
      <c r="Q52" s="3">
        <v>61.570289972661698</v>
      </c>
      <c r="R52" s="3">
        <v>85.161322820754293</v>
      </c>
      <c r="S52" s="3">
        <v>4.46561216953239</v>
      </c>
      <c r="T52" s="3">
        <v>62.740899357601698</v>
      </c>
      <c r="U52" s="3">
        <v>10.455049944506101</v>
      </c>
      <c r="V52" s="3">
        <v>0</v>
      </c>
      <c r="W52" s="3">
        <v>12.672121333067199</v>
      </c>
      <c r="X52" s="3">
        <v>22.158273381294901</v>
      </c>
      <c r="Y52" s="3">
        <v>57.218309834881197</v>
      </c>
      <c r="Z52">
        <v>100</v>
      </c>
      <c r="AA52">
        <v>78.552560073706999</v>
      </c>
      <c r="AB52">
        <v>0</v>
      </c>
      <c r="AC52">
        <v>7.6463694744586405E-2</v>
      </c>
      <c r="AD52">
        <v>0</v>
      </c>
      <c r="AE52">
        <v>1375</v>
      </c>
      <c r="AF52">
        <v>2</v>
      </c>
    </row>
    <row r="53" spans="2:32" x14ac:dyDescent="0.2">
      <c r="B53" s="3">
        <v>5</v>
      </c>
      <c r="C53" s="3">
        <v>25017318100</v>
      </c>
      <c r="D53" s="3" t="s">
        <v>59</v>
      </c>
      <c r="E53" s="3">
        <v>44.589301402465402</v>
      </c>
      <c r="F53" s="3">
        <v>18.5489321756693</v>
      </c>
      <c r="G53" s="3">
        <v>77.869379014989207</v>
      </c>
      <c r="H53" s="3">
        <v>6.3928471165741998</v>
      </c>
      <c r="I53" s="3">
        <v>50.171648861583897</v>
      </c>
      <c r="J53" s="3">
        <v>2.8659567025157702</v>
      </c>
      <c r="K53" s="3">
        <v>0.59121236935030697</v>
      </c>
      <c r="L53" s="3">
        <v>1.5128745398015799</v>
      </c>
      <c r="M53" s="3">
        <v>1.94930344495497</v>
      </c>
      <c r="N53" s="3">
        <v>2.2485971070597701</v>
      </c>
      <c r="O53" s="3">
        <v>0.85657393711309104</v>
      </c>
      <c r="P53" s="3">
        <v>5.5604896595765103</v>
      </c>
      <c r="Q53" s="3">
        <v>52.2447211251176</v>
      </c>
      <c r="R53" s="3">
        <v>98.152124505542204</v>
      </c>
      <c r="S53" s="3">
        <v>100</v>
      </c>
      <c r="T53" s="3">
        <v>26.231263383297598</v>
      </c>
      <c r="U53" s="3">
        <v>5.7269700332963298</v>
      </c>
      <c r="V53" s="3">
        <v>1.012675141766</v>
      </c>
      <c r="W53" s="3">
        <v>6.4258631011774101</v>
      </c>
      <c r="X53" s="3">
        <v>11.5827338129496</v>
      </c>
      <c r="Y53" s="3">
        <v>62.802020475462498</v>
      </c>
      <c r="Z53">
        <v>58.522430422234002</v>
      </c>
      <c r="AA53">
        <v>14.175929231951701</v>
      </c>
      <c r="AB53">
        <v>12.5274108473919</v>
      </c>
      <c r="AC53">
        <v>4.3096758196122999E-2</v>
      </c>
      <c r="AD53">
        <v>0</v>
      </c>
      <c r="AE53">
        <v>2307</v>
      </c>
      <c r="AF53">
        <v>5.9</v>
      </c>
    </row>
    <row r="54" spans="2:32" x14ac:dyDescent="0.2">
      <c r="B54" s="3">
        <v>6</v>
      </c>
      <c r="C54" s="3">
        <v>25023503102</v>
      </c>
      <c r="D54" s="3" t="s">
        <v>59</v>
      </c>
      <c r="E54" s="3">
        <v>44.494197552254001</v>
      </c>
      <c r="F54" s="3">
        <v>19.142993752700299</v>
      </c>
      <c r="G54" s="3">
        <v>80.740613512088203</v>
      </c>
      <c r="H54" s="3">
        <v>6.2280054383952397</v>
      </c>
      <c r="I54" s="3">
        <v>41.110684143763997</v>
      </c>
      <c r="J54" s="3">
        <v>2.7830605906115</v>
      </c>
      <c r="K54" s="3">
        <v>2.34728135262083</v>
      </c>
      <c r="L54" s="3">
        <v>3.95452787798691</v>
      </c>
      <c r="M54" s="3">
        <v>3.2164726010800302</v>
      </c>
      <c r="N54" s="3">
        <v>4.00818319847399</v>
      </c>
      <c r="O54" s="3">
        <v>0.60473605739130298</v>
      </c>
      <c r="P54" s="3">
        <v>12.042174033723001</v>
      </c>
      <c r="Q54" s="3">
        <v>60.410256329562401</v>
      </c>
      <c r="R54" s="3">
        <v>91.417109933153696</v>
      </c>
      <c r="S54" s="3">
        <v>95.750585837091407</v>
      </c>
      <c r="T54" s="3">
        <v>45.717344753747298</v>
      </c>
      <c r="U54" s="3">
        <v>7.0366259711431702</v>
      </c>
      <c r="V54" s="3">
        <v>0</v>
      </c>
      <c r="W54" s="3">
        <v>5.8271802035521798</v>
      </c>
      <c r="X54" s="3">
        <v>12.6618705035971</v>
      </c>
      <c r="Y54" s="3">
        <v>54.3947630322969</v>
      </c>
      <c r="Z54">
        <v>40.976292648702703</v>
      </c>
      <c r="AA54">
        <v>12.355888322153699</v>
      </c>
      <c r="AB54">
        <v>2.7265836888421</v>
      </c>
      <c r="AC54">
        <v>3.5238878821245101E-2</v>
      </c>
      <c r="AD54">
        <v>0</v>
      </c>
      <c r="AE54">
        <v>1142</v>
      </c>
      <c r="AF54">
        <v>3.95</v>
      </c>
    </row>
    <row r="55" spans="2:32" x14ac:dyDescent="0.2">
      <c r="B55" s="3">
        <v>7</v>
      </c>
      <c r="C55" s="3">
        <v>25005653102</v>
      </c>
      <c r="D55" s="3" t="s">
        <v>59</v>
      </c>
      <c r="E55" s="3">
        <v>43.920144183859001</v>
      </c>
      <c r="F55" s="3">
        <v>16.336610726086501</v>
      </c>
      <c r="G55" s="3">
        <v>76.552462526766504</v>
      </c>
      <c r="H55" s="3">
        <v>11.4525186273905</v>
      </c>
      <c r="I55" s="3">
        <v>46.163351774350701</v>
      </c>
      <c r="J55" s="3">
        <v>0.87380498976856602</v>
      </c>
      <c r="K55" s="3">
        <v>1.0087024620262299</v>
      </c>
      <c r="L55" s="3">
        <v>1.09145835780183</v>
      </c>
      <c r="M55" s="3">
        <v>1.1102182664890601</v>
      </c>
      <c r="N55" s="3">
        <v>0.80687821847427399</v>
      </c>
      <c r="O55" s="3">
        <v>0.36457237521831098</v>
      </c>
      <c r="P55" s="3">
        <v>3.0986489514654898</v>
      </c>
      <c r="Q55" s="3">
        <v>66.179968988907405</v>
      </c>
      <c r="R55" s="3">
        <v>83.019481470103301</v>
      </c>
      <c r="S55" s="3">
        <v>100</v>
      </c>
      <c r="T55" s="3">
        <v>21.841541755888599</v>
      </c>
      <c r="U55" s="3">
        <v>12.452830188679201</v>
      </c>
      <c r="V55" s="3">
        <v>0.57686191324249803</v>
      </c>
      <c r="W55" s="3">
        <v>12.632209139892201</v>
      </c>
      <c r="X55" s="3">
        <v>20.863309352517899</v>
      </c>
      <c r="Y55" s="3">
        <v>62.448097322699098</v>
      </c>
      <c r="Z55">
        <v>45.772758006545402</v>
      </c>
      <c r="AA55">
        <v>8.0268930649165497</v>
      </c>
      <c r="AB55">
        <v>3.8992118448129598</v>
      </c>
      <c r="AC55">
        <v>3.7096544042892497E-2</v>
      </c>
      <c r="AD55">
        <v>0</v>
      </c>
      <c r="AE55">
        <v>1406</v>
      </c>
      <c r="AF55">
        <v>5.6404920000000001</v>
      </c>
    </row>
    <row r="56" spans="2:32" x14ac:dyDescent="0.2">
      <c r="B56" s="3">
        <v>8</v>
      </c>
      <c r="C56" s="3">
        <v>25009267103</v>
      </c>
      <c r="D56" s="3" t="s">
        <v>58</v>
      </c>
      <c r="E56" s="3">
        <v>43.330393944387303</v>
      </c>
      <c r="F56" s="3">
        <v>20.474473656828302</v>
      </c>
      <c r="G56" s="3">
        <v>89.850107066381099</v>
      </c>
      <c r="H56" s="3">
        <v>1.1929171649708701</v>
      </c>
      <c r="I56" s="3">
        <v>13.5543284708911</v>
      </c>
      <c r="J56" s="3">
        <v>2.8481439798307502</v>
      </c>
      <c r="K56" s="3">
        <v>0.50047387941075905</v>
      </c>
      <c r="L56" s="3">
        <v>7.7184431670131604</v>
      </c>
      <c r="M56" s="3">
        <v>4.2497299463013398</v>
      </c>
      <c r="N56" s="3">
        <v>7.1605691434091598</v>
      </c>
      <c r="O56" s="3">
        <v>1.1944025681027099</v>
      </c>
      <c r="P56" s="3">
        <v>16.466249450053699</v>
      </c>
      <c r="Q56" s="3">
        <v>64.369306511786803</v>
      </c>
      <c r="R56" s="3">
        <v>87.634341432342296</v>
      </c>
      <c r="S56" s="3">
        <v>100</v>
      </c>
      <c r="T56" s="3">
        <v>66.167023554603801</v>
      </c>
      <c r="U56" s="3">
        <v>1.44284128745837</v>
      </c>
      <c r="V56" s="3">
        <v>0</v>
      </c>
      <c r="W56" s="3">
        <v>1.31710237477549</v>
      </c>
      <c r="X56" s="3">
        <v>2.2302158273381201</v>
      </c>
      <c r="Y56" s="3">
        <v>0</v>
      </c>
      <c r="Z56">
        <v>43.996866294003702</v>
      </c>
      <c r="AA56">
        <v>1.6279955010287099</v>
      </c>
      <c r="AB56">
        <v>6.5194143502391002</v>
      </c>
      <c r="AC56">
        <v>0.145736523275246</v>
      </c>
      <c r="AD56">
        <v>0</v>
      </c>
      <c r="AE56">
        <v>0</v>
      </c>
      <c r="AF56">
        <v>4.2</v>
      </c>
    </row>
    <row r="57" spans="2:32" x14ac:dyDescent="0.2">
      <c r="B57" s="3">
        <v>9</v>
      </c>
      <c r="C57" s="3">
        <v>25013810414</v>
      </c>
      <c r="D57" s="3" t="s">
        <v>58</v>
      </c>
      <c r="E57" s="3">
        <v>41.315401739509397</v>
      </c>
      <c r="F57" s="3">
        <v>16.846203674937801</v>
      </c>
      <c r="G57" s="3">
        <v>71.349036402569595</v>
      </c>
      <c r="H57" s="3">
        <v>9.0735162774445595</v>
      </c>
      <c r="I57" s="3">
        <v>44.996886695054997</v>
      </c>
      <c r="J57" s="3">
        <v>1.0136167276187</v>
      </c>
      <c r="K57" s="3">
        <v>1.1086904142329299</v>
      </c>
      <c r="L57" s="3">
        <v>0.789263982295764</v>
      </c>
      <c r="M57" s="3">
        <v>0.98893076958307402</v>
      </c>
      <c r="N57" s="3">
        <v>0.90573183924320499</v>
      </c>
      <c r="O57" s="3">
        <v>0.249675293915748</v>
      </c>
      <c r="P57" s="3">
        <v>3.1815193908524702</v>
      </c>
      <c r="Q57" s="3">
        <v>55.542831764174103</v>
      </c>
      <c r="R57" s="3">
        <v>91.430913684742706</v>
      </c>
      <c r="S57" s="3">
        <v>100</v>
      </c>
      <c r="T57" s="3">
        <v>4.4967880085653098</v>
      </c>
      <c r="U57" s="3">
        <v>11.1653718091009</v>
      </c>
      <c r="V57" s="3">
        <v>0.406558021501089</v>
      </c>
      <c r="W57" s="3">
        <v>9.2995410097784799</v>
      </c>
      <c r="X57" s="3">
        <v>17.266187050359701</v>
      </c>
      <c r="Y57" s="3">
        <v>59.935331588300102</v>
      </c>
      <c r="Z57">
        <v>46.312008051102701</v>
      </c>
      <c r="AA57">
        <v>7.0781056158080498</v>
      </c>
      <c r="AB57">
        <v>3.8487038847131498</v>
      </c>
      <c r="AC57">
        <v>5.5339801796635398E-2</v>
      </c>
      <c r="AD57">
        <v>0</v>
      </c>
      <c r="AE57">
        <v>2281</v>
      </c>
      <c r="AF57">
        <v>6.3</v>
      </c>
    </row>
    <row r="58" spans="2:32" x14ac:dyDescent="0.2">
      <c r="B58" s="3">
        <v>10</v>
      </c>
      <c r="C58" s="3">
        <v>25017385101</v>
      </c>
      <c r="D58" s="3" t="s">
        <v>59</v>
      </c>
      <c r="E58" s="3">
        <v>40.705624051474302</v>
      </c>
      <c r="F58" s="3">
        <v>18.509569656741402</v>
      </c>
      <c r="G58" s="3">
        <v>72.890792291220507</v>
      </c>
      <c r="H58" s="3">
        <v>6.1390202636044604</v>
      </c>
      <c r="I58" s="3">
        <v>37.960737787199001</v>
      </c>
      <c r="J58" s="3">
        <v>3.3340633833723401</v>
      </c>
      <c r="K58" s="3">
        <v>2.0618676430134202</v>
      </c>
      <c r="L58" s="3">
        <v>2.55561064224386</v>
      </c>
      <c r="M58" s="3">
        <v>2.86904835639859</v>
      </c>
      <c r="N58" s="3">
        <v>3.1358099429095798</v>
      </c>
      <c r="O58" s="3">
        <v>3.1484049226846098</v>
      </c>
      <c r="P58" s="3">
        <v>1.99872234673021</v>
      </c>
      <c r="Q58" s="3">
        <v>62.033914631779801</v>
      </c>
      <c r="R58" s="3">
        <v>88.589526688937696</v>
      </c>
      <c r="S58" s="3">
        <v>100</v>
      </c>
      <c r="T58" s="3">
        <v>9.6359743040685206</v>
      </c>
      <c r="U58" s="3">
        <v>8.1465038845726898</v>
      </c>
      <c r="V58" s="3">
        <v>0.411704867073796</v>
      </c>
      <c r="W58" s="3">
        <v>5.8870484933147003</v>
      </c>
      <c r="X58" s="3">
        <v>11.9424460431654</v>
      </c>
      <c r="Y58" s="3">
        <v>57.571507499865803</v>
      </c>
      <c r="Z58">
        <v>28.6248666097589</v>
      </c>
      <c r="AA58">
        <v>0.83105090699380701</v>
      </c>
      <c r="AB58">
        <v>9.3259631222685005E-2</v>
      </c>
      <c r="AC58">
        <v>3.6330356833602001E-2</v>
      </c>
      <c r="AD58">
        <v>0</v>
      </c>
      <c r="AE58">
        <v>2869</v>
      </c>
      <c r="AF58">
        <v>5.1329099999999999</v>
      </c>
    </row>
    <row r="59" spans="2:32" x14ac:dyDescent="0.2">
      <c r="B59" s="3">
        <v>11</v>
      </c>
      <c r="C59" s="3">
        <v>25011040702</v>
      </c>
      <c r="D59" s="3" t="s">
        <v>59</v>
      </c>
      <c r="E59" s="3">
        <v>40.038129266264797</v>
      </c>
      <c r="F59" s="3">
        <v>16.883051560308999</v>
      </c>
      <c r="G59" s="3">
        <v>73.790149892933599</v>
      </c>
      <c r="H59" s="3">
        <v>2.5222481763142599</v>
      </c>
      <c r="I59" s="3">
        <v>38.645711891675298</v>
      </c>
      <c r="J59" s="3">
        <v>0.430190195590129</v>
      </c>
      <c r="K59" s="3">
        <v>0.47738311560792002</v>
      </c>
      <c r="L59" s="3">
        <v>0.303230732037647</v>
      </c>
      <c r="M59" s="3">
        <v>0.40646946257998501</v>
      </c>
      <c r="N59" s="3">
        <v>0.36787000133110798</v>
      </c>
      <c r="O59" s="3">
        <v>0.14288172322359199</v>
      </c>
      <c r="P59" s="3">
        <v>1.17529214139771</v>
      </c>
      <c r="Q59" s="3">
        <v>58.159439720960599</v>
      </c>
      <c r="R59" s="3">
        <v>93.5811877139258</v>
      </c>
      <c r="S59" s="3">
        <v>100</v>
      </c>
      <c r="T59" s="3">
        <v>12.6338329764453</v>
      </c>
      <c r="U59" s="3">
        <v>4.2175360710321801</v>
      </c>
      <c r="V59" s="3">
        <v>0</v>
      </c>
      <c r="W59" s="3">
        <v>2.4545998802634199</v>
      </c>
      <c r="X59" s="3">
        <v>5.0359712230215798</v>
      </c>
      <c r="Y59" s="3">
        <v>50.5258359758392</v>
      </c>
      <c r="Z59">
        <v>44.718233422083799</v>
      </c>
      <c r="AA59">
        <v>6.9927078928536099</v>
      </c>
      <c r="AB59">
        <v>16.295791928833602</v>
      </c>
      <c r="AC59">
        <v>3.6470535388967197E-2</v>
      </c>
      <c r="AD59">
        <v>1</v>
      </c>
      <c r="AE59">
        <v>885</v>
      </c>
      <c r="AF59">
        <v>5.76</v>
      </c>
    </row>
    <row r="60" spans="2:32" x14ac:dyDescent="0.2">
      <c r="B60" s="3">
        <v>12</v>
      </c>
      <c r="C60" s="3">
        <v>25003900700</v>
      </c>
      <c r="D60" s="3" t="s">
        <v>58</v>
      </c>
      <c r="E60" s="3">
        <v>39.351403603274498</v>
      </c>
      <c r="F60" s="3">
        <v>18.5931881718219</v>
      </c>
      <c r="G60" s="3">
        <v>70</v>
      </c>
      <c r="H60" s="3">
        <v>3.0001679757770301</v>
      </c>
      <c r="I60" s="3">
        <v>40.687153101090601</v>
      </c>
      <c r="J60" s="3">
        <v>2.8845216701233398</v>
      </c>
      <c r="K60" s="3">
        <v>3.2510385616066202</v>
      </c>
      <c r="L60" s="3">
        <v>2.2170891714067</v>
      </c>
      <c r="M60" s="3">
        <v>2.7429284457968501</v>
      </c>
      <c r="N60" s="3">
        <v>2.8092140990224999</v>
      </c>
      <c r="O60" s="3">
        <v>1.0322078967970201</v>
      </c>
      <c r="P60" s="3">
        <v>8.0303184474811609</v>
      </c>
      <c r="Q60" s="3">
        <v>41.917517184551699</v>
      </c>
      <c r="R60" s="3">
        <v>100</v>
      </c>
      <c r="S60" s="3">
        <v>100</v>
      </c>
      <c r="T60" s="3">
        <v>0</v>
      </c>
      <c r="U60" s="3">
        <v>3.5738068812430601</v>
      </c>
      <c r="V60" s="3">
        <v>0</v>
      </c>
      <c r="W60" s="3">
        <v>3.5322290959888201</v>
      </c>
      <c r="X60" s="3">
        <v>5.3956834532374103</v>
      </c>
      <c r="Y60" s="3">
        <v>52.386514545594402</v>
      </c>
      <c r="Z60">
        <v>42.8196079910634</v>
      </c>
      <c r="AA60">
        <v>10.4365441630314</v>
      </c>
      <c r="AB60">
        <v>0.872318020526197</v>
      </c>
      <c r="AC60">
        <v>5.6815980181314597E-2</v>
      </c>
      <c r="AD60">
        <v>0</v>
      </c>
      <c r="AE60">
        <v>601</v>
      </c>
      <c r="AF60">
        <v>9.5</v>
      </c>
    </row>
    <row r="61" spans="2:32" x14ac:dyDescent="0.2">
      <c r="B61" s="3">
        <v>13</v>
      </c>
      <c r="C61" s="3">
        <v>25005610204</v>
      </c>
      <c r="D61" s="3" t="s">
        <v>59</v>
      </c>
      <c r="E61" s="3">
        <v>39.221975158925098</v>
      </c>
      <c r="F61" s="3">
        <v>18.643283574865301</v>
      </c>
      <c r="G61" s="3">
        <v>70</v>
      </c>
      <c r="H61" s="3">
        <v>3.8873290272192502</v>
      </c>
      <c r="I61" s="3">
        <v>38.557923065099899</v>
      </c>
      <c r="J61" s="3">
        <v>4.2670508904315696</v>
      </c>
      <c r="K61" s="3">
        <v>4.5331863174435796</v>
      </c>
      <c r="L61" s="3">
        <v>2.7918599021069199</v>
      </c>
      <c r="M61" s="3">
        <v>3.88677673621069</v>
      </c>
      <c r="N61" s="3">
        <v>3.5567701764480302</v>
      </c>
      <c r="O61" s="3">
        <v>2.0943076730074202</v>
      </c>
      <c r="P61" s="3">
        <v>8.9530428008349094</v>
      </c>
      <c r="Q61" s="3">
        <v>59.731412964213597</v>
      </c>
      <c r="R61" s="3">
        <v>87.3227542607397</v>
      </c>
      <c r="S61" s="3">
        <v>100</v>
      </c>
      <c r="T61" s="3">
        <v>0</v>
      </c>
      <c r="U61" s="3">
        <v>4.52830188679245</v>
      </c>
      <c r="V61" s="3">
        <v>0</v>
      </c>
      <c r="W61" s="3">
        <v>3.5521851925763301</v>
      </c>
      <c r="X61" s="3">
        <v>7.9856115107913599</v>
      </c>
      <c r="Y61" s="3">
        <v>58.010753852721997</v>
      </c>
      <c r="Z61">
        <v>29.184714526213799</v>
      </c>
      <c r="AA61">
        <v>5.4627299191832703</v>
      </c>
      <c r="AB61">
        <v>2.5312232348027899</v>
      </c>
      <c r="AC61">
        <v>3.4266233572027897E-2</v>
      </c>
      <c r="AD61">
        <v>0</v>
      </c>
      <c r="AE61">
        <v>4038</v>
      </c>
      <c r="AF61">
        <v>0</v>
      </c>
    </row>
    <row r="62" spans="2:32" x14ac:dyDescent="0.2">
      <c r="B62" s="3">
        <v>14</v>
      </c>
      <c r="C62" s="3">
        <v>25011040100</v>
      </c>
      <c r="D62" s="3" t="s">
        <v>58</v>
      </c>
      <c r="E62" s="3">
        <v>39.169656294249201</v>
      </c>
      <c r="F62" s="3">
        <v>14.862210492394301</v>
      </c>
      <c r="G62" s="3">
        <v>73.533190578158397</v>
      </c>
      <c r="H62" s="3">
        <v>2.56270219904698</v>
      </c>
      <c r="I62" s="3">
        <v>36.855246667186101</v>
      </c>
      <c r="J62" s="3">
        <v>6.7895739516879106E-2</v>
      </c>
      <c r="K62" s="3">
        <v>3.1451552981914099E-2</v>
      </c>
      <c r="L62" s="3">
        <v>4.6125385113622498E-2</v>
      </c>
      <c r="M62" s="3">
        <v>5.2122549678200902E-2</v>
      </c>
      <c r="N62" s="3">
        <v>6.5675726106650206E-2</v>
      </c>
      <c r="O62" s="3">
        <v>3.01255391261522E-2</v>
      </c>
      <c r="P62">
        <v>0.131443039864271</v>
      </c>
      <c r="Q62" s="3">
        <v>82.201462138723301</v>
      </c>
      <c r="R62" s="3">
        <v>70.602499905004606</v>
      </c>
      <c r="S62" s="3">
        <v>100</v>
      </c>
      <c r="T62" s="3">
        <v>11.777301927194801</v>
      </c>
      <c r="U62" s="3">
        <v>5.1498335183129802</v>
      </c>
      <c r="V62" s="3">
        <v>0</v>
      </c>
      <c r="W62" s="3">
        <v>2.8736779086010702</v>
      </c>
      <c r="X62" s="3">
        <v>4.7482014388489198</v>
      </c>
      <c r="Y62" s="3">
        <v>51.524192276794899</v>
      </c>
      <c r="Z62">
        <v>38.5958089451901</v>
      </c>
      <c r="AA62">
        <v>2.81884454745351</v>
      </c>
      <c r="AB62">
        <v>15.879520038943999</v>
      </c>
      <c r="AC62">
        <v>0.13803450793390101</v>
      </c>
      <c r="AD62">
        <v>1</v>
      </c>
      <c r="AE62">
        <v>5307</v>
      </c>
      <c r="AF62">
        <v>3.8849999999999998</v>
      </c>
    </row>
    <row r="63" spans="2:32" x14ac:dyDescent="0.2">
      <c r="B63" s="3">
        <v>15</v>
      </c>
      <c r="C63" s="3">
        <v>25001014500</v>
      </c>
      <c r="D63" s="3" t="s">
        <v>58</v>
      </c>
      <c r="E63" s="3">
        <v>38.991911027870998</v>
      </c>
      <c r="F63" s="3">
        <v>17.4790424250405</v>
      </c>
      <c r="G63" s="3">
        <v>71.638115631691605</v>
      </c>
      <c r="H63" s="3">
        <v>2.8082474670831998</v>
      </c>
      <c r="I63" s="3">
        <v>36.035031170117399</v>
      </c>
      <c r="J63" s="3">
        <v>1.9664761611908801</v>
      </c>
      <c r="K63" s="3">
        <v>0.20665620182681199</v>
      </c>
      <c r="L63" s="3">
        <v>1.2716974222067601</v>
      </c>
      <c r="M63" s="3">
        <v>1.37274139012537</v>
      </c>
      <c r="N63" s="3">
        <v>1.7712302174842101</v>
      </c>
      <c r="O63" s="3">
        <v>0.51405364121177</v>
      </c>
      <c r="P63">
        <v>4.3828951053834597</v>
      </c>
      <c r="Q63" s="3">
        <v>53.754419330479301</v>
      </c>
      <c r="R63" s="3">
        <v>92.904638487891901</v>
      </c>
      <c r="S63" s="3">
        <v>100</v>
      </c>
      <c r="T63" s="3">
        <v>5.4603854389721604</v>
      </c>
      <c r="U63" s="3">
        <v>3.3740288568257402</v>
      </c>
      <c r="V63" s="3">
        <v>0</v>
      </c>
      <c r="W63" s="3">
        <v>3.1730193574136898</v>
      </c>
      <c r="X63" s="3">
        <v>5.1798561151079099</v>
      </c>
      <c r="Y63" s="3">
        <v>51.6750390835251</v>
      </c>
      <c r="Z63">
        <v>31.524809426431499</v>
      </c>
      <c r="AA63">
        <v>5.5791430314082797</v>
      </c>
      <c r="AB63">
        <v>3.7433481120153802</v>
      </c>
      <c r="AC63">
        <v>9.4063915354265504E-2</v>
      </c>
      <c r="AD63">
        <v>0</v>
      </c>
      <c r="AE63">
        <v>1336</v>
      </c>
      <c r="AF63">
        <v>11.083764</v>
      </c>
    </row>
    <row r="64" spans="2:32" x14ac:dyDescent="0.2">
      <c r="B64" s="3">
        <v>16</v>
      </c>
      <c r="C64" s="3">
        <v>25027723100</v>
      </c>
      <c r="D64" s="3" t="s">
        <v>58</v>
      </c>
      <c r="E64" s="3">
        <v>38.538313472069397</v>
      </c>
      <c r="F64" s="3">
        <v>16.6024734941434</v>
      </c>
      <c r="G64" s="3">
        <v>70</v>
      </c>
      <c r="H64" s="3">
        <v>1.05179942256532</v>
      </c>
      <c r="I64" s="3">
        <v>41.182234760136701</v>
      </c>
      <c r="J64" s="3">
        <v>0.169103504254835</v>
      </c>
      <c r="K64" s="3">
        <v>6.7195014795608202E-2</v>
      </c>
      <c r="L64" s="3">
        <v>9.4402185960198795E-2</v>
      </c>
      <c r="M64" s="3">
        <v>0.123269207082182</v>
      </c>
      <c r="N64" s="3">
        <v>0.136719617414473</v>
      </c>
      <c r="O64" s="3">
        <v>4.8074545029994899E-2</v>
      </c>
      <c r="P64" s="3">
        <v>0.36607499297516399</v>
      </c>
      <c r="Q64" s="3">
        <v>44.912251531342299</v>
      </c>
      <c r="R64" s="3">
        <v>98.612732826531698</v>
      </c>
      <c r="S64" s="3">
        <v>100</v>
      </c>
      <c r="T64" s="3">
        <v>0</v>
      </c>
      <c r="U64" s="3">
        <v>2.0421753607103201</v>
      </c>
      <c r="V64" s="3">
        <v>0</v>
      </c>
      <c r="W64" s="3">
        <v>1.55657553382558</v>
      </c>
      <c r="X64" s="3">
        <v>1.58273381294964</v>
      </c>
      <c r="Y64" s="3">
        <v>51.778278377821799</v>
      </c>
      <c r="Z64">
        <v>49.493007112401997</v>
      </c>
      <c r="AA64">
        <v>1.14807578652724</v>
      </c>
      <c r="AB64">
        <v>6.1495493964509196</v>
      </c>
      <c r="AC64">
        <v>5.0968258409435897E-2</v>
      </c>
      <c r="AD64">
        <v>0</v>
      </c>
      <c r="AE64">
        <v>856</v>
      </c>
      <c r="AF64">
        <v>2.9</v>
      </c>
    </row>
    <row r="65" spans="2:32" x14ac:dyDescent="0.2">
      <c r="B65" s="3">
        <v>17</v>
      </c>
      <c r="C65" s="3">
        <v>25003926100</v>
      </c>
      <c r="D65" s="3" t="s">
        <v>58</v>
      </c>
      <c r="E65" s="3">
        <v>38.467306080878302</v>
      </c>
      <c r="F65" s="3">
        <v>16.775046376137102</v>
      </c>
      <c r="G65" s="3">
        <v>70</v>
      </c>
      <c r="H65" s="3">
        <v>0.67924810022267501</v>
      </c>
      <c r="I65" s="3">
        <v>40.917965778663401</v>
      </c>
      <c r="J65" s="3">
        <v>0.208307382144402</v>
      </c>
      <c r="K65" s="3">
        <v>0.27393508318755</v>
      </c>
      <c r="L65" s="3">
        <v>0.19591276604180199</v>
      </c>
      <c r="M65" s="3">
        <v>0.22373046782606901</v>
      </c>
      <c r="N65" s="3">
        <v>0.21655939784223599</v>
      </c>
      <c r="O65" s="3">
        <v>2.7737717007916898E-2</v>
      </c>
      <c r="P65" s="3">
        <v>0.82302945021625495</v>
      </c>
      <c r="Q65" s="3">
        <v>43.540837241914602</v>
      </c>
      <c r="R65" s="3">
        <v>100</v>
      </c>
      <c r="S65" s="3">
        <v>100</v>
      </c>
      <c r="T65" s="3">
        <v>0</v>
      </c>
      <c r="U65" s="3">
        <v>0.68812430632630395</v>
      </c>
      <c r="V65" s="3">
        <v>0</v>
      </c>
      <c r="W65" s="3">
        <v>1.31710237477549</v>
      </c>
      <c r="X65" s="3">
        <v>0.71942446043165398</v>
      </c>
      <c r="Y65" s="3">
        <v>50.356279301216503</v>
      </c>
      <c r="Z65">
        <v>51.704853944704098</v>
      </c>
      <c r="AA65">
        <v>1.37887426589666</v>
      </c>
      <c r="AB65">
        <v>9.2077756637542993</v>
      </c>
      <c r="AC65">
        <v>6.4984558887695901E-2</v>
      </c>
      <c r="AD65">
        <v>1</v>
      </c>
      <c r="AE65">
        <v>508</v>
      </c>
      <c r="AF65">
        <v>3.4</v>
      </c>
    </row>
    <row r="66" spans="2:32" x14ac:dyDescent="0.2">
      <c r="B66" s="3">
        <v>18</v>
      </c>
      <c r="C66" s="3">
        <v>25013812800</v>
      </c>
      <c r="D66" s="3" t="s">
        <v>59</v>
      </c>
      <c r="E66" s="3">
        <v>38.299271546211401</v>
      </c>
      <c r="F66" s="3">
        <v>17.514826917966701</v>
      </c>
      <c r="G66" s="3">
        <v>63.172772947942903</v>
      </c>
      <c r="H66" s="3">
        <v>3.2184425857207701</v>
      </c>
      <c r="I66" s="3">
        <v>53.385114135989603</v>
      </c>
      <c r="J66" s="3">
        <v>1.30874247351766</v>
      </c>
      <c r="K66" s="3">
        <v>2.17430739497861</v>
      </c>
      <c r="L66" s="3">
        <v>1.53418824615116</v>
      </c>
      <c r="M66" s="3">
        <v>1.6485539718647</v>
      </c>
      <c r="N66" s="3">
        <v>1.47054742841579</v>
      </c>
      <c r="O66" s="3">
        <v>0.519740090523239</v>
      </c>
      <c r="P66" s="3">
        <v>4.9351265172403203</v>
      </c>
      <c r="Q66" s="3">
        <v>53.714317552296002</v>
      </c>
      <c r="R66" s="3">
        <v>93.838245210265796</v>
      </c>
      <c r="S66" s="3">
        <v>90.246818497061298</v>
      </c>
      <c r="T66" s="3">
        <v>0</v>
      </c>
      <c r="U66" s="3">
        <v>3.1964483906770198</v>
      </c>
      <c r="V66" s="3">
        <v>1.2544192433916099</v>
      </c>
      <c r="W66" s="3">
        <v>3.0133705847136301</v>
      </c>
      <c r="X66" s="3">
        <v>5.3237410071942399</v>
      </c>
      <c r="Y66" s="3">
        <v>62.057679367219997</v>
      </c>
      <c r="Z66">
        <v>71.095410293511605</v>
      </c>
      <c r="AA66">
        <v>10.934844359152301</v>
      </c>
      <c r="AB66">
        <v>13.8497614102669</v>
      </c>
      <c r="AC66">
        <v>4.91961295036938E-2</v>
      </c>
      <c r="AD66">
        <v>0</v>
      </c>
      <c r="AE66">
        <v>744</v>
      </c>
      <c r="AF66">
        <v>10.02</v>
      </c>
    </row>
    <row r="67" spans="2:32" x14ac:dyDescent="0.2">
      <c r="B67" s="3">
        <v>19</v>
      </c>
      <c r="C67" s="3">
        <v>25027707100</v>
      </c>
      <c r="D67" s="3" t="s">
        <v>59</v>
      </c>
      <c r="E67" s="3">
        <v>38.230001565853101</v>
      </c>
      <c r="F67" s="3">
        <v>20.257924036099901</v>
      </c>
      <c r="G67" s="3">
        <v>66.150959050248403</v>
      </c>
      <c r="H67" s="3">
        <v>1.5874769272331899</v>
      </c>
      <c r="I67" s="3">
        <v>42.584277008547197</v>
      </c>
      <c r="J67" s="3">
        <v>3.00316330549974</v>
      </c>
      <c r="K67" s="3">
        <v>2.14687291517548</v>
      </c>
      <c r="L67" s="3">
        <v>5.3205381957992204</v>
      </c>
      <c r="M67" s="3">
        <v>3.9400924719107202</v>
      </c>
      <c r="N67" s="3">
        <v>4.6781377220448803</v>
      </c>
      <c r="O67" s="3">
        <v>3.2974001014110899</v>
      </c>
      <c r="P67" s="3">
        <v>6.3776131146926804</v>
      </c>
      <c r="Q67" s="3">
        <v>48.099259409243601</v>
      </c>
      <c r="R67" s="3">
        <v>100</v>
      </c>
      <c r="S67" s="3">
        <v>94.501370071783498</v>
      </c>
      <c r="T67" s="3">
        <v>0</v>
      </c>
      <c r="U67" s="3">
        <v>2.6193118756936702</v>
      </c>
      <c r="V67" s="3">
        <v>1.34958167961947</v>
      </c>
      <c r="W67" s="3">
        <v>1.7561364997006499</v>
      </c>
      <c r="X67" s="3">
        <v>1.6546762589927999</v>
      </c>
      <c r="Y67" s="3">
        <v>55.675801432940602</v>
      </c>
      <c r="Z67">
        <v>47.169644396767097</v>
      </c>
      <c r="AA67">
        <v>8.4516954361610601</v>
      </c>
      <c r="AB67">
        <v>11.3353116119996</v>
      </c>
      <c r="AC67">
        <v>4.1420470874412599E-2</v>
      </c>
      <c r="AD67">
        <v>0</v>
      </c>
      <c r="AE67">
        <v>4085</v>
      </c>
      <c r="AF67">
        <v>5.9</v>
      </c>
    </row>
    <row r="68" spans="2:32" x14ac:dyDescent="0.2">
      <c r="B68" s="3">
        <v>20</v>
      </c>
      <c r="C68" s="3">
        <v>25009250900</v>
      </c>
      <c r="D68" s="3" t="s">
        <v>59</v>
      </c>
      <c r="E68" s="3">
        <v>37.451712714848099</v>
      </c>
      <c r="F68" s="3">
        <v>78.497633429177498</v>
      </c>
      <c r="G68" s="3">
        <v>16.145456338237501</v>
      </c>
      <c r="H68" s="3">
        <v>7.1706743007110898</v>
      </c>
      <c r="I68" s="3">
        <v>66.233246414110297</v>
      </c>
      <c r="J68" s="3">
        <v>100</v>
      </c>
      <c r="K68" s="3">
        <v>71.428465609105402</v>
      </c>
      <c r="L68" s="3">
        <v>47.097846334348702</v>
      </c>
      <c r="M68" s="3">
        <v>76.618146566851294</v>
      </c>
      <c r="N68" s="3">
        <v>83.371227195002405</v>
      </c>
      <c r="O68" s="3">
        <v>97.363430563112601</v>
      </c>
      <c r="P68" s="3">
        <v>10.6656684969645</v>
      </c>
      <c r="Q68" s="3">
        <v>61.330796787412602</v>
      </c>
      <c r="R68" s="3">
        <v>89.755243686443507</v>
      </c>
      <c r="S68" s="3">
        <v>23.064937626053599</v>
      </c>
      <c r="T68" s="3">
        <v>0</v>
      </c>
      <c r="U68" s="3">
        <v>8.5460599334073208</v>
      </c>
      <c r="V68" s="3">
        <v>0</v>
      </c>
      <c r="W68" s="3">
        <v>8.4613849531031704</v>
      </c>
      <c r="X68" s="3">
        <v>12.877697841726601</v>
      </c>
      <c r="Y68" s="3">
        <v>98.759370175837304</v>
      </c>
      <c r="Z68">
        <v>51.708050222482697</v>
      </c>
      <c r="AA68">
        <v>7.4334063199028302</v>
      </c>
      <c r="AB68">
        <v>3.0224075104846899</v>
      </c>
      <c r="AC68">
        <v>2.1742304610233701E-2</v>
      </c>
      <c r="AD68">
        <v>0</v>
      </c>
      <c r="AE68">
        <v>2255</v>
      </c>
      <c r="AF68">
        <v>1.2</v>
      </c>
    </row>
    <row r="69" spans="2:32" x14ac:dyDescent="0.2">
      <c r="B69" s="3">
        <v>14</v>
      </c>
      <c r="C69" s="3">
        <v>25001014600</v>
      </c>
      <c r="D69" s="3" t="s">
        <v>58</v>
      </c>
      <c r="E69" s="3">
        <v>38.043180294477203</v>
      </c>
      <c r="F69" s="3">
        <v>13.900108661855599</v>
      </c>
      <c r="G69" s="3">
        <v>71.638115631691605</v>
      </c>
      <c r="H69" s="3">
        <v>2.4582749605543999</v>
      </c>
      <c r="I69" s="3">
        <v>36.141679228171903</v>
      </c>
      <c r="J69" s="3">
        <v>2.6087475308988699</v>
      </c>
      <c r="K69" s="3">
        <v>0.88408132579051801</v>
      </c>
      <c r="L69" s="3">
        <v>2.62880994178657</v>
      </c>
      <c r="M69" s="3">
        <v>2.38496303186098</v>
      </c>
      <c r="N69" s="3">
        <v>2.8017871554981801</v>
      </c>
      <c r="O69" s="3">
        <v>0.87282909801248498</v>
      </c>
      <c r="P69">
        <v>7.4107731614157704</v>
      </c>
      <c r="Q69" s="3">
        <v>56.357964654515897</v>
      </c>
      <c r="R69" s="3">
        <v>86.1706650745746</v>
      </c>
      <c r="S69" s="3">
        <v>100</v>
      </c>
      <c r="T69" s="3">
        <v>5.4603854389721604</v>
      </c>
      <c r="U69" s="3">
        <v>3.0410654827968902</v>
      </c>
      <c r="V69" s="3">
        <v>0</v>
      </c>
      <c r="W69" s="3">
        <v>2.8537218120135699</v>
      </c>
      <c r="X69" s="3">
        <v>4.4604316546762499</v>
      </c>
      <c r="Y69" s="3">
        <v>53.959092073373697</v>
      </c>
      <c r="Z69">
        <v>28.507851938005</v>
      </c>
      <c r="AA69">
        <v>4.3960653071743696</v>
      </c>
      <c r="AB69">
        <v>3.3900819838563301</v>
      </c>
      <c r="AC69">
        <v>9.0603799828872594E-2</v>
      </c>
      <c r="AD69">
        <v>0</v>
      </c>
      <c r="AE69">
        <v>1299</v>
      </c>
      <c r="AF69">
        <v>11.083764</v>
      </c>
    </row>
    <row r="70" spans="2:32" x14ac:dyDescent="0.2">
      <c r="B70" s="3">
        <v>15</v>
      </c>
      <c r="C70" s="3">
        <v>25003932200</v>
      </c>
      <c r="D70" s="3" t="s">
        <v>58</v>
      </c>
      <c r="E70" s="3">
        <v>37.7974602250153</v>
      </c>
      <c r="F70" s="3">
        <v>14.841837989587299</v>
      </c>
      <c r="G70" s="3">
        <v>70</v>
      </c>
      <c r="H70" s="3">
        <v>4.5121071963441901</v>
      </c>
      <c r="I70" s="3">
        <v>34.5638619223311</v>
      </c>
      <c r="J70" s="3">
        <v>8.0542677342299904E-2</v>
      </c>
      <c r="K70" s="3">
        <v>3.9731254741093402E-2</v>
      </c>
      <c r="L70" s="3">
        <v>6.6927446654054507E-2</v>
      </c>
      <c r="M70" s="3">
        <v>6.7831592304573807E-2</v>
      </c>
      <c r="N70" s="3">
        <v>8.4534131173518406E-2</v>
      </c>
      <c r="O70" s="3">
        <v>4.3105142555496197E-2</v>
      </c>
      <c r="P70">
        <v>0.157602631015306</v>
      </c>
      <c r="Q70" s="3">
        <v>73.603764647711301</v>
      </c>
      <c r="R70" s="3">
        <v>76.692687370024402</v>
      </c>
      <c r="S70" s="3">
        <v>100</v>
      </c>
      <c r="T70" s="3">
        <v>0</v>
      </c>
      <c r="U70" s="3">
        <v>5.8601553829078803</v>
      </c>
      <c r="V70" s="3">
        <v>1.0693653528943401</v>
      </c>
      <c r="W70" s="3">
        <v>4.4502095390141596</v>
      </c>
      <c r="X70" s="3">
        <v>7.9136690647482002</v>
      </c>
      <c r="Y70" s="3">
        <v>50.358129667387502</v>
      </c>
      <c r="Z70">
        <v>30.9170207140012</v>
      </c>
      <c r="AA70">
        <v>2.93846829819008</v>
      </c>
      <c r="AB70">
        <v>7.91527282218276</v>
      </c>
      <c r="AC70">
        <v>9.0140149229087904E-2</v>
      </c>
      <c r="AD70">
        <v>0</v>
      </c>
      <c r="AE70">
        <v>1199</v>
      </c>
      <c r="AF70">
        <v>13.45</v>
      </c>
    </row>
    <row r="71" spans="2:32" x14ac:dyDescent="0.2">
      <c r="B71" s="3">
        <v>16</v>
      </c>
      <c r="C71" s="3">
        <v>25027724100</v>
      </c>
      <c r="D71" s="3" t="s">
        <v>59</v>
      </c>
      <c r="E71" s="3">
        <v>37.245532015316101</v>
      </c>
      <c r="F71" s="3">
        <v>13.819498335038899</v>
      </c>
      <c r="G71" s="3">
        <v>70</v>
      </c>
      <c r="H71" s="3">
        <v>1.2788785001056</v>
      </c>
      <c r="I71" s="3">
        <v>36.899211543568398</v>
      </c>
      <c r="J71" s="3">
        <v>0.50587219216075396</v>
      </c>
      <c r="K71" s="3">
        <v>0.31188249020549602</v>
      </c>
      <c r="L71" s="3">
        <v>0.38289082823012199</v>
      </c>
      <c r="M71" s="3">
        <v>0.43023214563332401</v>
      </c>
      <c r="N71" s="3">
        <v>0.48180380542930801</v>
      </c>
      <c r="O71" s="3">
        <v>0.20027471006779199</v>
      </c>
      <c r="P71" s="3">
        <v>1.17769356482972</v>
      </c>
      <c r="Q71" s="3">
        <v>65.410645292176298</v>
      </c>
      <c r="R71" s="3">
        <v>84.651229465360103</v>
      </c>
      <c r="S71" s="3">
        <v>100</v>
      </c>
      <c r="T71" s="3">
        <v>0</v>
      </c>
      <c r="U71" s="3">
        <v>2.10876803551609</v>
      </c>
      <c r="V71" s="3">
        <v>6.7615048943947499E-3</v>
      </c>
      <c r="W71" s="3">
        <v>1.49670724406306</v>
      </c>
      <c r="X71" s="3">
        <v>2.30215827338129</v>
      </c>
      <c r="Y71" s="3">
        <v>51.262042453765901</v>
      </c>
      <c r="Z71">
        <v>38.694184558627398</v>
      </c>
      <c r="AA71">
        <v>2.9477078094745299</v>
      </c>
      <c r="AB71">
        <v>14.4272602811307</v>
      </c>
      <c r="AC71">
        <v>4.7916721485718301E-2</v>
      </c>
      <c r="AD71">
        <v>1</v>
      </c>
      <c r="AE71">
        <v>1387</v>
      </c>
      <c r="AF71">
        <v>2.15</v>
      </c>
    </row>
  </sheetData>
  <conditionalFormatting sqref="A2:A46">
    <cfRule type="containsText" dxfId="3" priority="3" operator="containsText" text="FALSE">
      <formula>NOT(ISERROR(SEARCH("FALSE",A2)))</formula>
    </cfRule>
    <cfRule type="containsText" dxfId="2" priority="4" operator="containsText" text="TRUE">
      <formula>NOT(ISERROR(SEARCH("TRUE",A2)))</formula>
    </cfRule>
  </conditionalFormatting>
  <conditionalFormatting sqref="B3:C46">
    <cfRule type="containsText" dxfId="1" priority="1" operator="containsText" text="FALSE">
      <formula>NOT(ISERROR(SEARCH("FALSE",B3)))</formula>
    </cfRule>
    <cfRule type="containsText" dxfId="0" priority="2" operator="containsText" text="TRUE">
      <formula>NOT(ISERROR(SEARCH("TRUE",B3)))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377CBFA49F64EA15795A9638DEA0F" ma:contentTypeVersion="17" ma:contentTypeDescription="Create a new document." ma:contentTypeScope="" ma:versionID="0f73733567ae4a4594da24dd3ad4d3c8">
  <xsd:schema xmlns:xsd="http://www.w3.org/2001/XMLSchema" xmlns:xs="http://www.w3.org/2001/XMLSchema" xmlns:p="http://schemas.microsoft.com/office/2006/metadata/properties" xmlns:ns2="23c2ef15-9bf2-48dc-a02b-569415b1decc" xmlns:ns3="0e758630-0973-480b-a8ec-18262ddf16e1" targetNamespace="http://schemas.microsoft.com/office/2006/metadata/properties" ma:root="true" ma:fieldsID="96d4ebc4a189b8ccab14835ae21cf587" ns2:_="" ns3:_="">
    <xsd:import namespace="23c2ef15-9bf2-48dc-a02b-569415b1decc"/>
    <xsd:import namespace="0e758630-0973-480b-a8ec-18262ddf16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2ef15-9bf2-48dc-a02b-569415b1d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aeb5f8-066e-4252-85f7-2a35006b4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58630-0973-480b-a8ec-18262ddf16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448b37-e6e8-48d7-ad87-bed8981cfb3c}" ma:internalName="TaxCatchAll" ma:showField="CatchAllData" ma:web="0e758630-0973-480b-a8ec-18262ddf16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758630-0973-480b-a8ec-18262ddf16e1" xsi:nil="true"/>
    <lcf76f155ced4ddcb4097134ff3c332f xmlns="23c2ef15-9bf2-48dc-a02b-569415b1decc">
      <Terms xmlns="http://schemas.microsoft.com/office/infopath/2007/PartnerControls"/>
    </lcf76f155ced4ddcb4097134ff3c332f>
    <_Flow_SignoffStatus xmlns="23c2ef15-9bf2-48dc-a02b-569415b1decc" xsi:nil="true"/>
  </documentManagement>
</p:properties>
</file>

<file path=customXml/itemProps1.xml><?xml version="1.0" encoding="utf-8"?>
<ds:datastoreItem xmlns:ds="http://schemas.openxmlformats.org/officeDocument/2006/customXml" ds:itemID="{CD490B8C-782A-48E5-A454-409E0B0D657F}"/>
</file>

<file path=customXml/itemProps2.xml><?xml version="1.0" encoding="utf-8"?>
<ds:datastoreItem xmlns:ds="http://schemas.openxmlformats.org/officeDocument/2006/customXml" ds:itemID="{A0721155-47D6-477F-9A2B-C20E8BCCE3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1B2F40-BE42-4A7E-82C9-31BDAE1A21B2}">
  <ds:schemaRefs>
    <ds:schemaRef ds:uri="http://schemas.microsoft.com/office/2006/documentManagement/types"/>
    <ds:schemaRef ds:uri="722f5a9c-1380-4981-a2bf-4519bca4cc1a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d148e62b-3572-4f1f-b015-11e9c275af2a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Maps</vt:lpstr>
      <vt:lpstr>Final List</vt:lpstr>
      <vt:lpstr>Trials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Clark</dc:creator>
  <cp:keywords/>
  <dc:description/>
  <cp:lastModifiedBy>Caitlin McMahon</cp:lastModifiedBy>
  <cp:revision/>
  <dcterms:created xsi:type="dcterms:W3CDTF">2019-02-09T00:17:20Z</dcterms:created>
  <dcterms:modified xsi:type="dcterms:W3CDTF">2026-04-02T18:26:28Z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53bbb04a-1947-4eb6-967e-69cb9492be51</vt:lpwstr>
  </property>
  <property fmtid="{D5CDD505-2E9C-101B-9397-08002B2CF9AE}" pid="3" name="ContentTypeId">
    <vt:lpwstr>0x010100128377CBFA49F64EA15795A9638DEA0F</vt:lpwstr>
  </property>
  <property fmtid="{D5CDD505-2E9C-101B-9397-08002B2CF9AE}" pid="4" name="{A44787D4-0540-4523-9961-78E4036D8C6D}">
    <vt:lpwstr>{2ECBBC32-10FE-47BE-8DB5-22A938906143}</vt:lpwstr>
  </property>
  <property fmtid="{D5CDD505-2E9C-101B-9397-08002B2CF9AE}" pid="5" name="Order">
    <vt:r8>8500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</Properties>
</file>